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<sst xmlns="http://schemas.openxmlformats.org/spreadsheetml/2006/main" count="726" uniqueCount="206">
  <si>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</si>
  <si>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</si>
  <si>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</si>
  <si>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</si>
  <si>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</si>
  <si>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</si>
  <si>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</si>
  <si>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</si>
  <si>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</si>
  <si>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</si>
  <si>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Митякинского сельского поселения</t>
  </si>
  <si>
    <t xml:space="preserve">по ОКПО   </t>
  </si>
  <si>
    <t>04228148</t>
  </si>
  <si>
    <t>главный администратор, администратор источников финансирования 
дефицита бюджета</t>
  </si>
  <si>
    <t xml:space="preserve">Глава по БК  </t>
  </si>
  <si>
    <t>951</t>
  </si>
  <si>
    <t>Наименование бюджета</t>
  </si>
  <si>
    <t>Бюджет Митякинского сельского поселения Тарасовского района</t>
  </si>
  <si>
    <t xml:space="preserve">по ОКАТО   </t>
  </si>
  <si>
    <t>60253845000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</si>
  <si>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</si>
  <si>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</si>
  <si>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</si>
  <si>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</si>
  <si>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</si>
  <si>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</si>
  <si>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</si>
  <si>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</si>
  <si>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</si>
  <si>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</si>
  <si>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</si>
  <si>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</si>
  <si>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</si>
  <si>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</si>
  <si>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</si>
  <si>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</si>
  <si>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</si>
  <si>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</si>
  <si>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</si>
  <si>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</si>
  <si>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Налог на доходы физических лиц с доходов, полученных физическими лицами, являющимися налоговыми резидентами Российской Федерации в виде дивидендов от долевого участия в деятельности организаций</t>
  </si>
  <si>
    <t>182</t>
  </si>
  <si>
    <t>101</t>
  </si>
  <si>
    <t>0201001</t>
  </si>
  <si>
    <t>0000</t>
  </si>
  <si>
    <t>110</t>
  </si>
  <si>
    <t>-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</si>
  <si>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</t>
  </si>
  <si>
    <t>0202001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</si>
  <si>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</si>
  <si>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</si>
  <si>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</t>
  </si>
  <si>
    <t>0223001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</si>
  <si>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</si>
  <si>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</si>
  <si>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</si>
  <si>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</si>
  <si>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</si>
  <si>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0226001</t>
  </si>
  <si>
    <t>Налог, взимаемый с налогоплательщиков, выбравших в качестве объекта налогообложения доходы</t>
  </si>
  <si>
    <t>105</t>
  </si>
  <si>
    <t>0101101</t>
  </si>
  <si>
    <t>Единый сельскохозяйственный налог</t>
  </si>
  <si>
    <t>0301001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</si>
  <si>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</si>
  <si>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</si>
  <si>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</si>
  <si>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</si>
  <si>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0603310</t>
  </si>
  <si>
    <t>Земельный налог, взимаемый по ставкам, установленным в соответствии с подпунктом 2 пункта 1 статьи 394 Налогового кодекса Российской Федерации и применяемым к объектам налогообложения, расположенным в границах поселений</t>
  </si>
  <si>
    <t>0604310</t>
  </si>
  <si>
    <t>Государственная пошлина за совершение нотариальных действий должностными лицами органов местного самоуправления, уполномоченными в соответствии с законодательными актами Российской Федерации на совершение нотариальных действий</t>
  </si>
  <si>
    <t>108</t>
  </si>
  <si>
    <t>0402001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</si>
  <si>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</si>
  <si>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</t>
  </si>
  <si>
    <t>0501310</t>
  </si>
  <si>
    <t>120</t>
  </si>
  <si>
    <t>Доходы, получаемые в виде арендной платы, а также средства от продажи права на заключение договоров аренды за земли, находящиеся в собственности поселений (за исключением земельных участков муниципальных бюджетных и автономных учреждений)</t>
  </si>
  <si>
    <t>0502510</t>
  </si>
  <si>
    <t>Доходы от сдачи в аренду имущества, находящегося в оперативном управлении органов управления поселений и созданных ими учреждений (за исключением имущества муниципальных бюджетных и автономных учреждений)</t>
  </si>
  <si>
    <t>0503510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</si>
  <si>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</si>
  <si>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116</t>
  </si>
  <si>
    <t>5104002</t>
  </si>
  <si>
    <t>140</t>
  </si>
  <si>
    <t>Прочие поступления от денежных взысканий (штрафов) и иных сумм в возмещение ущерба, зачисляемые в бюджеты поселений</t>
  </si>
  <si>
    <t>9005010</t>
  </si>
  <si>
    <t>Дотации бюджетам поселений на выравнивание бюджетной обеспеченности</t>
  </si>
  <si>
    <t>202</t>
  </si>
  <si>
    <t>0100110</t>
  </si>
  <si>
    <t>151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</si>
  <si>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</si>
  <si>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0301510</t>
  </si>
  <si>
    <t>Субвенции бюджетам поселений на выполнение передаваемых полномочий субъектов Российской Федерации</t>
  </si>
  <si>
    <t>0302410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</si>
  <si>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</si>
  <si>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</si>
  <si>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</si>
  <si>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</si>
  <si>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</si>
  <si>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</si>
  <si>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</si>
  <si>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</si>
  <si>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</si>
  <si>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</si>
  <si>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</si>
  <si>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0102</t>
  </si>
  <si>
    <t>881</t>
  </si>
  <si>
    <t>0011</t>
  </si>
  <si>
    <t>121</t>
  </si>
  <si>
    <t>211</t>
  </si>
  <si>
    <t>Начисления на выплаты по оплате труда</t>
  </si>
  <si>
    <t>213</t>
  </si>
  <si>
    <t>Прочие выплаты</t>
  </si>
  <si>
    <t>122</t>
  </si>
  <si>
    <t>212</t>
  </si>
  <si>
    <t>0104</t>
  </si>
  <si>
    <t>891</t>
  </si>
  <si>
    <t>Услуги связи</t>
  </si>
  <si>
    <t>0019</t>
  </si>
  <si>
    <t>244</t>
  </si>
  <si>
    <t>221</t>
  </si>
  <si>
    <t>Коммунальные услуги</t>
  </si>
  <si>
    <t>223</t>
  </si>
  <si>
    <t>Работы, услуги по содержанию имущества</t>
  </si>
  <si>
    <t>225</t>
  </si>
  <si>
    <t>Прочие работы, услуги</t>
  </si>
  <si>
    <t>226</t>
  </si>
  <si>
    <t>Увеличение стоимости материальных запасов</t>
  </si>
  <si>
    <t>340</t>
  </si>
  <si>
    <t>Прочие расходы</t>
  </si>
  <si>
    <t>852</t>
  </si>
  <si>
    <t>290</t>
  </si>
  <si>
    <t>2001</t>
  </si>
  <si>
    <t>999</t>
  </si>
  <si>
    <t>7239</t>
  </si>
  <si>
    <t>0113</t>
  </si>
  <si>
    <t>011</t>
  </si>
  <si>
    <t>2012</t>
  </si>
  <si>
    <t>2013</t>
  </si>
  <si>
    <t>2017</t>
  </si>
  <si>
    <t>9999</t>
  </si>
  <si>
    <t>071</t>
  </si>
  <si>
    <t>2018</t>
  </si>
  <si>
    <t>2014</t>
  </si>
  <si>
    <t>851</t>
  </si>
  <si>
    <t>0203</t>
  </si>
  <si>
    <t>5118</t>
  </si>
  <si>
    <t>0309</t>
  </si>
  <si>
    <t>021</t>
  </si>
  <si>
    <t>2004</t>
  </si>
  <si>
    <t>0409</t>
  </si>
  <si>
    <t>031</t>
  </si>
  <si>
    <t>2015</t>
  </si>
  <si>
    <t>0502</t>
  </si>
  <si>
    <t>041</t>
  </si>
  <si>
    <t>2002</t>
  </si>
  <si>
    <t>Увеличение стоимости основных средств</t>
  </si>
  <si>
    <t>2019</t>
  </si>
  <si>
    <t>310</t>
  </si>
  <si>
    <t>0503</t>
  </si>
  <si>
    <t>042</t>
  </si>
  <si>
    <t>2006</t>
  </si>
  <si>
    <t>2007</t>
  </si>
  <si>
    <t>051</t>
  </si>
  <si>
    <t>2003</t>
  </si>
  <si>
    <t>Безвозмездные перечисления государственным и муниципальным организациям</t>
  </si>
  <si>
    <t>0801</t>
  </si>
  <si>
    <t>061</t>
  </si>
  <si>
    <t>0059</t>
  </si>
  <si>
    <t>611</t>
  </si>
  <si>
    <t>241</t>
  </si>
  <si>
    <t>Перечисления другим бюджетам бюджетной системы Российской Федерации</t>
  </si>
  <si>
    <t>1403</t>
  </si>
  <si>
    <t>8510</t>
  </si>
  <si>
    <t>540</t>
  </si>
  <si>
    <t>251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</si>
  <si>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</si>
  <si>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</si>
  <si>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</si>
  <si>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</si>
  <si>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</si>
  <si>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</si>
  <si>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</si>
  <si>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</si>
  <si>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</si>
  <si>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</si>
  <si>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</si>
  <si>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</si>
  <si>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</si>
  <si>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</si>
  <si>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</si>
  <si>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</si>
  <si>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</si>
  <si>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</si>
  <si>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</si>
  <si>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С.И. Куркин</t>
  </si>
  <si>
    <t>Руководитель финансово- экономической службы</t>
  </si>
  <si>
    <t>М.О. Косоротова</t>
  </si>
  <si>
    <t>(подпись)</t>
  </si>
  <si>
    <t>(расшифровка подписи)</t>
  </si>
  <si>
    <t>Главный бухгалтер</t>
  </si>
  <si>
    <t>Н.Н. Горяева</t>
  </si>
  <si>
    <t>«01» марта 2015 г.</t>
  </si>
  <si>
    <t>27 февраля 2015 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</si>
</sst>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9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thin"/>
    </border>
    <border>
      <left style="hair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3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0" fontId="0" fillId="34" borderId="19" xfId="0" applyNumberFormat="1" applyFont="1" applyFill="1" applyBorder="1" applyAlignment="1">
      <alignment horizontal="center" vertical="top"/>
    </xf>
    <xf numFmtId="0" fontId="0" fillId="0" borderId="20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 vertical="top"/>
    </xf>
    <xf numFmtId="1" fontId="0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0" fillId="0" borderId="23" xfId="0" applyNumberFormat="1" applyFont="1" applyBorder="1" applyAlignment="1">
      <alignment horizontal="left" vertical="top"/>
    </xf>
    <xf numFmtId="0" fontId="0" fillId="0" borderId="24" xfId="0" applyNumberFormat="1" applyFont="1" applyBorder="1" applyAlignment="1">
      <alignment horizontal="left" vertical="top"/>
    </xf>
    <xf numFmtId="0" fontId="0" fillId="0" borderId="25" xfId="0" applyNumberFormat="1" applyFont="1" applyBorder="1" applyAlignment="1">
      <alignment horizontal="left" vertical="top"/>
    </xf>
    <xf numFmtId="1" fontId="0" fillId="0" borderId="21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right" vertical="top"/>
    </xf>
    <xf numFmtId="0" fontId="2" fillId="0" borderId="16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18" xfId="0" applyNumberFormat="1" applyFont="1" applyBorder="1" applyAlignment="1">
      <alignment horizontal="right" vertical="top"/>
    </xf>
    <xf numFmtId="1" fontId="0" fillId="0" borderId="26" xfId="0" applyNumberFormat="1" applyFont="1" applyBorder="1" applyAlignment="1">
      <alignment horizontal="center" vertical="top"/>
    </xf>
    <xf numFmtId="1" fontId="0" fillId="0" borderId="21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right" vertical="top"/>
    </xf>
    <xf numFmtId="0" fontId="2" fillId="0" borderId="23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0" fontId="0" fillId="0" borderId="23" xfId="0" applyNumberFormat="1" applyFont="1" applyBorder="1" applyAlignment="1">
      <alignment horizontal="right" vertical="top"/>
    </xf>
    <xf numFmtId="0" fontId="2" fillId="0" borderId="25" xfId="0" applyNumberFormat="1" applyFont="1" applyBorder="1" applyAlignment="1">
      <alignment horizontal="right" vertical="top"/>
    </xf>
    <xf numFmtId="1" fontId="0" fillId="0" borderId="27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28" xfId="0" applyNumberFormat="1" applyFont="1" applyBorder="1" applyAlignment="1">
      <alignment horizontal="center" vertical="top"/>
    </xf>
    <xf numFmtId="0" fontId="4" fillId="0" borderId="28" xfId="0" applyNumberFormat="1" applyFont="1" applyBorder="1" applyAlignment="1">
      <alignment horizontal="centerContinuous" vertical="top"/>
    </xf>
    <xf numFmtId="0" fontId="2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28" xfId="0" applyNumberFormat="1" applyFont="1" applyBorder="1" applyAlignment="1">
      <alignment horizontal="center" vertical="top"/>
    </xf>
    <xf numFmtId="166" fontId="0" fillId="35" borderId="29" xfId="0" applyNumberFormat="1" applyFont="1" applyFill="1" applyBorder="1" applyAlignment="1">
      <alignment horizontal="right" vertical="top"/>
    </xf>
    <xf numFmtId="0" fontId="2" fillId="0" borderId="30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left" vertical="top" wrapText="1" indent="6"/>
    </xf>
    <xf numFmtId="0" fontId="2" fillId="0" borderId="3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166" fontId="0" fillId="34" borderId="12" xfId="0" applyNumberFormat="1" applyFont="1" applyFill="1" applyBorder="1" applyAlignment="1">
      <alignment horizontal="right" vertical="top"/>
    </xf>
    <xf numFmtId="166" fontId="0" fillId="35" borderId="12" xfId="0" applyNumberFormat="1" applyFont="1" applyFill="1" applyBorder="1" applyAlignment="1">
      <alignment horizontal="right" vertical="top"/>
    </xf>
    <xf numFmtId="0" fontId="2" fillId="0" borderId="32" xfId="0" applyNumberFormat="1" applyFont="1" applyBorder="1" applyAlignment="1">
      <alignment horizontal="center" vertical="top"/>
    </xf>
    <xf numFmtId="0" fontId="0" fillId="0" borderId="33" xfId="0" applyNumberFormat="1" applyFont="1" applyBorder="1" applyAlignment="1">
      <alignment horizontal="left" vertical="top" wrapText="1" indent="6"/>
    </xf>
    <xf numFmtId="0" fontId="2" fillId="0" borderId="33" xfId="0" applyNumberFormat="1" applyFont="1" applyBorder="1" applyAlignment="1">
      <alignment horizontal="center" vertical="top"/>
    </xf>
    <xf numFmtId="0" fontId="0" fillId="0" borderId="29" xfId="0" applyNumberFormat="1" applyFont="1" applyBorder="1" applyAlignment="1">
      <alignment horizontal="left" vertical="top" wrapText="1" indent="6"/>
    </xf>
    <xf numFmtId="0" fontId="2" fillId="0" borderId="16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center" vertical="top"/>
    </xf>
    <xf numFmtId="166" fontId="0" fillId="34" borderId="29" xfId="0" applyNumberFormat="1" applyFont="1" applyFill="1" applyBorder="1" applyAlignment="1">
      <alignment horizontal="right" vertical="top"/>
    </xf>
    <xf numFmtId="0" fontId="0" fillId="0" borderId="12" xfId="0" applyNumberFormat="1" applyFont="1" applyBorder="1" applyAlignment="1">
      <alignment horizontal="left" vertical="top" wrapText="1" indent="4"/>
    </xf>
    <xf numFmtId="4" fontId="0" fillId="35" borderId="29" xfId="0" applyNumberFormat="1" applyFont="1" applyFill="1" applyBorder="1" applyAlignment="1">
      <alignment horizontal="right" vertical="top"/>
    </xf>
    <xf numFmtId="4" fontId="0" fillId="34" borderId="12" xfId="0" applyNumberFormat="1" applyFont="1" applyFill="1" applyBorder="1" applyAlignment="1">
      <alignment horizontal="right" vertical="top"/>
    </xf>
    <xf numFmtId="4" fontId="0" fillId="35" borderId="12" xfId="0" applyNumberFormat="1" applyFont="1" applyFill="1" applyBorder="1" applyAlignment="1">
      <alignment horizontal="right" vertical="top"/>
    </xf>
    <xf numFmtId="0" fontId="3" fillId="0" borderId="33" xfId="0" applyNumberFormat="1" applyFont="1" applyBorder="1" applyAlignment="1">
      <alignment horizontal="center" vertical="top"/>
    </xf>
    <xf numFmtId="4" fontId="0" fillId="34" borderId="29" xfId="0" applyNumberFormat="1" applyFont="1" applyFill="1" applyBorder="1" applyAlignment="1">
      <alignment horizontal="right" vertical="top"/>
    </xf>
    <xf numFmtId="0" fontId="0" fillId="34" borderId="34" xfId="0" applyNumberFormat="1" applyFont="1" applyFill="1" applyBorder="1" applyAlignment="1">
      <alignment horizontal="left" vertical="top" wrapText="1" indent="6"/>
    </xf>
    <xf numFmtId="0" fontId="2" fillId="0" borderId="12" xfId="0" applyNumberFormat="1" applyFont="1" applyBorder="1" applyAlignment="1">
      <alignment horizontal="left" vertical="top" wrapText="1" indent="2"/>
    </xf>
    <xf numFmtId="0" fontId="0" fillId="0" borderId="15" xfId="0" applyNumberFormat="1" applyFont="1" applyBorder="1" applyAlignment="1">
      <alignment horizontal="left" vertical="top" wrapText="1" indent="4"/>
    </xf>
    <xf numFmtId="166" fontId="0" fillId="35" borderId="32" xfId="0" applyNumberFormat="1" applyFont="1" applyFill="1" applyBorder="1" applyAlignment="1">
      <alignment horizontal="right" vertical="top"/>
    </xf>
    <xf numFmtId="0" fontId="0" fillId="0" borderId="29" xfId="0" applyNumberFormat="1" applyFont="1" applyBorder="1" applyAlignment="1">
      <alignment horizontal="left" vertical="top" wrapText="1" indent="4"/>
    </xf>
    <xf numFmtId="0" fontId="0" fillId="34" borderId="34" xfId="0" applyNumberFormat="1" applyFont="1" applyFill="1" applyBorder="1" applyAlignment="1">
      <alignment horizontal="left" vertical="top" wrapText="1" indent="4"/>
    </xf>
    <xf numFmtId="0" fontId="2" fillId="0" borderId="29" xfId="0" applyNumberFormat="1" applyFont="1" applyBorder="1" applyAlignment="1">
      <alignment horizontal="left" vertical="top" wrapText="1" indent="2"/>
    </xf>
    <xf numFmtId="166" fontId="0" fillId="35" borderId="30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center" vertical="top"/>
    </xf>
    <xf numFmtId="0" fontId="0" fillId="0" borderId="35" xfId="0" applyNumberFormat="1" applyFont="1" applyBorder="1" applyAlignment="1">
      <alignment horizontal="left" vertical="top" indent="2"/>
    </xf>
    <xf numFmtId="0" fontId="2" fillId="0" borderId="24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 wrapText="1" indent="2"/>
    </xf>
    <xf numFmtId="1" fontId="0" fillId="0" borderId="12" xfId="0" applyNumberFormat="1" applyFont="1" applyBorder="1" applyAlignment="1">
      <alignment horizontal="center" vertical="top"/>
    </xf>
    <xf numFmtId="0" fontId="2" fillId="0" borderId="36" xfId="0" applyNumberFormat="1" applyFont="1" applyBorder="1" applyAlignment="1">
      <alignment horizontal="left" vertical="top" wrapText="1"/>
    </xf>
    <xf numFmtId="0" fontId="2" fillId="0" borderId="37" xfId="0" applyNumberFormat="1" applyFont="1" applyBorder="1" applyAlignment="1">
      <alignment horizontal="center" vertical="top"/>
    </xf>
    <xf numFmtId="166" fontId="0" fillId="35" borderId="37" xfId="0" applyNumberFormat="1" applyFont="1" applyFill="1" applyBorder="1" applyAlignment="1">
      <alignment horizontal="right" vertical="top"/>
    </xf>
    <xf numFmtId="4" fontId="0" fillId="35" borderId="37" xfId="0" applyNumberFormat="1" applyFont="1" applyFill="1" applyBorder="1" applyAlignment="1">
      <alignment horizontal="right" vertical="top"/>
    </xf>
    <xf numFmtId="166" fontId="0" fillId="35" borderId="38" xfId="0" applyNumberFormat="1" applyFont="1" applyFill="1" applyBorder="1" applyAlignment="1">
      <alignment horizontal="right" vertical="top"/>
    </xf>
    <xf numFmtId="1" fontId="0" fillId="0" borderId="36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horizontal="left"/>
    </xf>
    <xf numFmtId="0" fontId="2" fillId="0" borderId="40" xfId="0" applyNumberFormat="1" applyFont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right" vertical="top"/>
    </xf>
    <xf numFmtId="0" fontId="0" fillId="35" borderId="12" xfId="0" applyNumberFormat="1" applyFont="1" applyFill="1" applyBorder="1" applyAlignment="1">
      <alignment horizontal="right" vertical="top"/>
    </xf>
    <xf numFmtId="4" fontId="0" fillId="35" borderId="32" xfId="0" applyNumberFormat="1" applyFont="1" applyFill="1" applyBorder="1" applyAlignment="1">
      <alignment horizontal="right" vertical="top"/>
    </xf>
    <xf numFmtId="0" fontId="0" fillId="34" borderId="32" xfId="0" applyNumberFormat="1" applyFont="1" applyFill="1" applyBorder="1" applyAlignment="1">
      <alignment horizontal="left" vertical="top" wrapText="1" indent="2"/>
    </xf>
    <xf numFmtId="0" fontId="0" fillId="34" borderId="19" xfId="0" applyNumberFormat="1" applyFont="1" applyFill="1" applyBorder="1" applyAlignment="1">
      <alignment horizontal="center" vertical="top"/>
    </xf>
    <xf numFmtId="0" fontId="0" fillId="34" borderId="41" xfId="0" applyNumberFormat="1" applyFont="1" applyFill="1" applyBorder="1" applyAlignment="1">
      <alignment horizontal="center" vertical="top"/>
    </xf>
    <xf numFmtId="2" fontId="0" fillId="34" borderId="12" xfId="0" applyNumberFormat="1" applyFont="1" applyFill="1" applyBorder="1" applyAlignment="1">
      <alignment horizontal="right" vertical="top"/>
    </xf>
    <xf numFmtId="4" fontId="0" fillId="35" borderId="38" xfId="0" applyNumberFormat="1" applyFont="1" applyFill="1" applyBorder="1" applyAlignment="1">
      <alignment horizontal="right" vertical="top"/>
    </xf>
    <xf numFmtId="0" fontId="0" fillId="0" borderId="35" xfId="0" applyNumberFormat="1" applyFont="1" applyBorder="1" applyAlignment="1">
      <alignment horizontal="left" vertical="top" indent="2"/>
    </xf>
    <xf numFmtId="0" fontId="0" fillId="0" borderId="15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center" vertical="top"/>
    </xf>
    <xf numFmtId="0" fontId="2" fillId="0" borderId="35" xfId="0" applyNumberFormat="1" applyFont="1" applyBorder="1" applyAlignment="1">
      <alignment horizontal="left" vertical="top"/>
    </xf>
    <xf numFmtId="1" fontId="0" fillId="0" borderId="15" xfId="0" applyNumberFormat="1" applyFont="1" applyBorder="1" applyAlignment="1">
      <alignment horizontal="center" vertical="top"/>
    </xf>
    <xf numFmtId="0" fontId="0" fillId="0" borderId="28" xfId="0" applyFont="1" applyBorder="1" applyAlignment="1">
      <alignment horizontal="left"/>
    </xf>
    <xf numFmtId="0" fontId="0" fillId="33" borderId="17" xfId="0" applyNumberFormat="1" applyFont="1" applyFill="1" applyBorder="1" applyAlignment="1">
      <alignment horizontal="left" wrapText="1"/>
    </xf>
    <xf numFmtId="0" fontId="0" fillId="0" borderId="42" xfId="0" applyNumberFormat="1" applyFont="1" applyBorder="1" applyAlignment="1">
      <alignment horizontal="center"/>
    </xf>
    <xf numFmtId="0" fontId="0" fillId="0" borderId="43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33" borderId="0" xfId="0" applyNumberFormat="1" applyFill="1" applyAlignment="1">
      <alignment horizontal="left"/>
    </xf>
    <xf numFmtId="14" fontId="0" fillId="0" borderId="44" xfId="0" applyNumberFormat="1" applyFont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39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19"/>
  <sheetViews>
    <sheetView tabSelected="1" zoomScalePageLayoutView="0" workbookViewId="0" topLeftCell="C81">
      <selection activeCell="A43" sqref="A43:AD83"/>
    </sheetView>
  </sheetViews>
  <sheetFormatPr defaultColWidth="10.33203125" defaultRowHeight="11.25" outlineLevelRow="1"/>
  <cols>
    <col min="1" max="2" width="18.332031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7" width="2.5" style="1" customWidth="1"/>
    <col min="8" max="8" width="0.82421875" style="1" customWidth="1"/>
    <col min="9" max="9" width="1.66796875" style="1" customWidth="1"/>
    <col min="10" max="10" width="0.82421875" style="1" customWidth="1"/>
    <col min="11" max="11" width="3.5" style="1" customWidth="1"/>
    <col min="12" max="12" width="0.82421875" style="1" customWidth="1"/>
    <col min="13" max="13" width="5.33203125" style="1" customWidth="1"/>
    <col min="14" max="14" width="0.82421875" style="1" customWidth="1"/>
    <col min="15" max="15" width="17.33203125" style="1" customWidth="1"/>
    <col min="16" max="16" width="0.82421875" style="1" customWidth="1"/>
    <col min="17" max="17" width="17.33203125" style="1" customWidth="1"/>
    <col min="18" max="18" width="0.82421875" style="1" customWidth="1"/>
    <col min="19" max="19" width="17.33203125" style="1" customWidth="1"/>
    <col min="20" max="20" width="0.82421875" style="1" customWidth="1"/>
    <col min="21" max="21" width="17.33203125" style="1" customWidth="1"/>
    <col min="22" max="22" width="0.82421875" style="1" customWidth="1"/>
    <col min="23" max="23" width="17.33203125" style="1" customWidth="1"/>
    <col min="24" max="24" width="0.82421875" style="1" customWidth="1"/>
    <col min="25" max="25" width="17.33203125" style="1" customWidth="1"/>
    <col min="26" max="26" width="0.82421875" style="1" customWidth="1"/>
    <col min="27" max="27" width="17.33203125" style="1" customWidth="1"/>
    <col min="28" max="28" width="0.82421875" style="1" customWidth="1"/>
    <col min="29" max="29" width="17.33203125" style="1" customWidth="1"/>
    <col min="30" max="30" width="0.82421875" style="1" customWidth="1"/>
  </cols>
  <sheetData>
    <row r="1" spans="1:24" ht="12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4" ht="12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</row>
    <row r="4" spans="1:26" ht="12">
      <c r="A4" s="89" t="s">
        <v>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118" t="s">
        <v>4</v>
      </c>
      <c r="Z4" s="118"/>
    </row>
    <row r="5" spans="23:26" ht="9.75">
      <c r="W5" s="2"/>
      <c r="X5" s="2" t="s">
        <v>5</v>
      </c>
      <c r="Y5" s="119">
        <v>503127</v>
      </c>
      <c r="Z5" s="119"/>
    </row>
    <row r="6" spans="3:26" ht="9.75">
      <c r="C6" s="3" t="s">
        <v>6</v>
      </c>
      <c r="D6" s="112" t="s">
        <v>7</v>
      </c>
      <c r="E6" s="112"/>
      <c r="F6" s="112"/>
      <c r="G6" s="112"/>
      <c r="H6" s="112"/>
      <c r="I6" s="112"/>
      <c r="J6" s="112"/>
      <c r="K6" s="112"/>
      <c r="L6" s="112"/>
      <c r="M6" s="113" t="s">
        <v>204</v>
      </c>
      <c r="N6" s="113"/>
      <c r="O6" s="113"/>
      <c r="P6" s="113"/>
      <c r="W6" s="2"/>
      <c r="X6" s="2" t="s">
        <v>8</v>
      </c>
      <c r="Y6" s="114">
        <v>42064</v>
      </c>
      <c r="Z6" s="115"/>
    </row>
    <row r="7" spans="1:26" ht="21.75" customHeight="1">
      <c r="A7" s="116" t="s">
        <v>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09" t="s">
        <v>10</v>
      </c>
      <c r="N7" s="109"/>
      <c r="O7" s="109"/>
      <c r="P7" s="109"/>
      <c r="Q7" s="109"/>
      <c r="R7" s="109"/>
      <c r="S7" s="109"/>
      <c r="T7" s="109"/>
      <c r="U7" s="109"/>
      <c r="V7" s="109"/>
      <c r="W7" s="2"/>
      <c r="X7" s="2" t="s">
        <v>11</v>
      </c>
      <c r="Y7" s="110" t="s">
        <v>12</v>
      </c>
      <c r="Z7" s="110"/>
    </row>
    <row r="8" spans="1:26" ht="22.5" customHeight="1">
      <c r="A8" s="117" t="s">
        <v>13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2"/>
      <c r="X8" s="2" t="s">
        <v>14</v>
      </c>
      <c r="Y8" s="110" t="s">
        <v>15</v>
      </c>
      <c r="Z8" s="110"/>
    </row>
    <row r="9" spans="1:26" ht="11.25" customHeight="1">
      <c r="A9" s="45" t="s">
        <v>16</v>
      </c>
      <c r="B9" s="45"/>
      <c r="M9" s="109" t="s">
        <v>17</v>
      </c>
      <c r="N9" s="109"/>
      <c r="O9" s="109"/>
      <c r="P9" s="109"/>
      <c r="Q9" s="109"/>
      <c r="R9" s="109"/>
      <c r="S9" s="109"/>
      <c r="T9" s="109"/>
      <c r="U9" s="109"/>
      <c r="V9" s="109"/>
      <c r="W9" s="2"/>
      <c r="X9" s="2" t="s">
        <v>18</v>
      </c>
      <c r="Y9" s="110" t="s">
        <v>19</v>
      </c>
      <c r="Z9" s="110"/>
    </row>
    <row r="10" spans="1:26" ht="9.75">
      <c r="A10" s="45" t="s">
        <v>20</v>
      </c>
      <c r="B10" s="45"/>
      <c r="Y10" s="6"/>
      <c r="Z10" s="5"/>
    </row>
    <row r="11" spans="1:26" ht="9.75">
      <c r="A11" s="1" t="s">
        <v>21</v>
      </c>
      <c r="B11" s="4" t="s">
        <v>22</v>
      </c>
      <c r="W11" s="2"/>
      <c r="X11" s="2" t="s">
        <v>23</v>
      </c>
      <c r="Y11" s="111" t="s">
        <v>24</v>
      </c>
      <c r="Z11" s="111"/>
    </row>
    <row r="12" s="1" customFormat="1" ht="11.25" customHeight="1"/>
    <row r="13" spans="1:26" s="1" customFormat="1" ht="12.75" customHeight="1">
      <c r="A13" s="89" t="s">
        <v>25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="1" customFormat="1" ht="11.25" customHeight="1"/>
    <row r="15" spans="1:26" ht="11.25" customHeight="1">
      <c r="A15" s="90" t="s">
        <v>26</v>
      </c>
      <c r="B15" s="90"/>
      <c r="C15" s="87" t="s">
        <v>27</v>
      </c>
      <c r="D15" s="91" t="s">
        <v>28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87" t="s">
        <v>29</v>
      </c>
      <c r="P15" s="87"/>
      <c r="Q15" s="90" t="s">
        <v>30</v>
      </c>
      <c r="R15" s="90"/>
      <c r="S15" s="90"/>
      <c r="T15" s="90"/>
      <c r="U15" s="90"/>
      <c r="V15" s="90"/>
      <c r="W15" s="90"/>
      <c r="X15" s="90"/>
      <c r="Y15" s="86" t="s">
        <v>31</v>
      </c>
      <c r="Z15" s="86"/>
    </row>
    <row r="16" spans="1:26" ht="21.75" customHeight="1">
      <c r="A16" s="90"/>
      <c r="B16" s="90"/>
      <c r="C16" s="87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87"/>
      <c r="P16" s="87"/>
      <c r="Q16" s="87" t="s">
        <v>32</v>
      </c>
      <c r="R16" s="87"/>
      <c r="S16" s="87" t="s">
        <v>33</v>
      </c>
      <c r="T16" s="87"/>
      <c r="U16" s="87" t="s">
        <v>34</v>
      </c>
      <c r="V16" s="87"/>
      <c r="W16" s="87" t="s">
        <v>35</v>
      </c>
      <c r="X16" s="87"/>
      <c r="Y16" s="88" t="s">
        <v>36</v>
      </c>
      <c r="Z16" s="88"/>
    </row>
    <row r="17" spans="1:26" ht="9.75">
      <c r="A17" s="107">
        <v>1</v>
      </c>
      <c r="B17" s="107"/>
      <c r="C17" s="7">
        <v>2</v>
      </c>
      <c r="D17" s="79">
        <v>3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>
        <v>4</v>
      </c>
      <c r="P17" s="79"/>
      <c r="Q17" s="79">
        <v>5</v>
      </c>
      <c r="R17" s="79"/>
      <c r="S17" s="79">
        <v>6</v>
      </c>
      <c r="T17" s="79"/>
      <c r="U17" s="79">
        <v>7</v>
      </c>
      <c r="V17" s="79"/>
      <c r="W17" s="79">
        <v>8</v>
      </c>
      <c r="X17" s="79"/>
      <c r="Y17" s="79">
        <v>9</v>
      </c>
      <c r="Z17" s="79"/>
    </row>
    <row r="18" spans="1:26" s="8" customFormat="1" ht="12" customHeight="1">
      <c r="A18" s="106" t="s">
        <v>37</v>
      </c>
      <c r="B18" s="106"/>
      <c r="C18" s="9">
        <v>10</v>
      </c>
      <c r="D18" s="81" t="s">
        <v>38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3">
        <f>SUM(O20:P39)</f>
        <v>11036000</v>
      </c>
      <c r="P18" s="83"/>
      <c r="Q18" s="83">
        <f>SUM(Q20:R39)</f>
        <v>1281545.49</v>
      </c>
      <c r="R18" s="83"/>
      <c r="S18" s="82">
        <v>0</v>
      </c>
      <c r="T18" s="82"/>
      <c r="U18" s="82">
        <v>0</v>
      </c>
      <c r="V18" s="82"/>
      <c r="W18" s="83">
        <f>SUM(W20:X39)</f>
        <v>1281545.49</v>
      </c>
      <c r="X18" s="83"/>
      <c r="Y18" s="102">
        <f>SUM(O18-Q18)</f>
        <v>9754454.51</v>
      </c>
      <c r="Z18" s="102"/>
    </row>
    <row r="19" spans="1:26" s="1" customFormat="1" ht="11.25" customHeight="1">
      <c r="A19" s="103" t="s">
        <v>39</v>
      </c>
      <c r="B19" s="103"/>
      <c r="C19" s="10"/>
      <c r="D19" s="104"/>
      <c r="E19" s="104"/>
      <c r="F19" s="104"/>
      <c r="G19" s="104"/>
      <c r="H19" s="104"/>
      <c r="I19" s="104"/>
      <c r="J19" s="104"/>
      <c r="K19" s="104"/>
      <c r="L19" s="104"/>
      <c r="M19" s="13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4"/>
    </row>
    <row r="20" spans="1:26" s="8" customFormat="1" ht="63.75" customHeight="1" outlineLevel="1">
      <c r="A20" s="98" t="s">
        <v>40</v>
      </c>
      <c r="B20" s="98"/>
      <c r="C20" s="15"/>
      <c r="D20" s="16" t="s">
        <v>41</v>
      </c>
      <c r="E20" s="16" t="s">
        <v>42</v>
      </c>
      <c r="F20" s="99" t="s">
        <v>43</v>
      </c>
      <c r="G20" s="99"/>
      <c r="H20" s="99"/>
      <c r="I20" s="99"/>
      <c r="J20" s="99"/>
      <c r="K20" s="99" t="s">
        <v>44</v>
      </c>
      <c r="L20" s="99"/>
      <c r="M20" s="100" t="s">
        <v>45</v>
      </c>
      <c r="N20" s="100"/>
      <c r="O20" s="63">
        <v>1178000</v>
      </c>
      <c r="P20" s="63"/>
      <c r="Q20" s="63">
        <v>253936.9</v>
      </c>
      <c r="R20" s="63"/>
      <c r="S20" s="95" t="s">
        <v>46</v>
      </c>
      <c r="T20" s="95"/>
      <c r="U20" s="95" t="s">
        <v>46</v>
      </c>
      <c r="V20" s="95"/>
      <c r="W20" s="64">
        <f aca="true" t="shared" si="0" ref="W20:W31">SUM(Q20)</f>
        <v>253936.9</v>
      </c>
      <c r="X20" s="64"/>
      <c r="Y20" s="97">
        <f aca="true" t="shared" si="1" ref="Y20:Y31">SUM(O20-Q20)</f>
        <v>924063.1</v>
      </c>
      <c r="Z20" s="97"/>
    </row>
    <row r="21" spans="1:26" s="8" customFormat="1" ht="53.25" customHeight="1" outlineLevel="1">
      <c r="A21" s="98" t="s">
        <v>47</v>
      </c>
      <c r="B21" s="98"/>
      <c r="C21" s="15"/>
      <c r="D21" s="16" t="s">
        <v>41</v>
      </c>
      <c r="E21" s="16" t="s">
        <v>42</v>
      </c>
      <c r="F21" s="99" t="s">
        <v>48</v>
      </c>
      <c r="G21" s="99"/>
      <c r="H21" s="99"/>
      <c r="I21" s="99"/>
      <c r="J21" s="99"/>
      <c r="K21" s="99" t="s">
        <v>44</v>
      </c>
      <c r="L21" s="99"/>
      <c r="M21" s="100" t="s">
        <v>45</v>
      </c>
      <c r="N21" s="100"/>
      <c r="O21" s="63">
        <v>8900</v>
      </c>
      <c r="P21" s="63"/>
      <c r="Q21" s="101">
        <v>98.5</v>
      </c>
      <c r="R21" s="101"/>
      <c r="S21" s="95" t="s">
        <v>46</v>
      </c>
      <c r="T21" s="95"/>
      <c r="U21" s="95" t="s">
        <v>46</v>
      </c>
      <c r="V21" s="95"/>
      <c r="W21" s="64">
        <f t="shared" si="0"/>
        <v>98.5</v>
      </c>
      <c r="X21" s="64"/>
      <c r="Y21" s="97">
        <f t="shared" si="1"/>
        <v>8801.5</v>
      </c>
      <c r="Z21" s="97"/>
    </row>
    <row r="22" spans="1:26" s="8" customFormat="1" ht="84.75" customHeight="1" outlineLevel="1">
      <c r="A22" s="98" t="s">
        <v>49</v>
      </c>
      <c r="B22" s="98"/>
      <c r="C22" s="15"/>
      <c r="D22" s="16" t="s">
        <v>50</v>
      </c>
      <c r="E22" s="16" t="s">
        <v>51</v>
      </c>
      <c r="F22" s="99" t="s">
        <v>52</v>
      </c>
      <c r="G22" s="99"/>
      <c r="H22" s="99"/>
      <c r="I22" s="99"/>
      <c r="J22" s="99"/>
      <c r="K22" s="99" t="s">
        <v>44</v>
      </c>
      <c r="L22" s="99"/>
      <c r="M22" s="100" t="s">
        <v>45</v>
      </c>
      <c r="N22" s="100"/>
      <c r="O22" s="63">
        <v>509500</v>
      </c>
      <c r="P22" s="63"/>
      <c r="Q22" s="63">
        <v>83062.11</v>
      </c>
      <c r="R22" s="63"/>
      <c r="S22" s="95" t="s">
        <v>46</v>
      </c>
      <c r="T22" s="95"/>
      <c r="U22" s="95" t="s">
        <v>46</v>
      </c>
      <c r="V22" s="95"/>
      <c r="W22" s="64">
        <f t="shared" si="0"/>
        <v>83062.11</v>
      </c>
      <c r="X22" s="64"/>
      <c r="Y22" s="97">
        <f t="shared" si="1"/>
        <v>426437.89</v>
      </c>
      <c r="Z22" s="97"/>
    </row>
    <row r="23" spans="1:26" s="8" customFormat="1" ht="105.75" customHeight="1" outlineLevel="1">
      <c r="A23" s="98" t="s">
        <v>53</v>
      </c>
      <c r="B23" s="98"/>
      <c r="C23" s="15"/>
      <c r="D23" s="16" t="s">
        <v>50</v>
      </c>
      <c r="E23" s="16" t="s">
        <v>51</v>
      </c>
      <c r="F23" s="99" t="s">
        <v>54</v>
      </c>
      <c r="G23" s="99"/>
      <c r="H23" s="99"/>
      <c r="I23" s="99"/>
      <c r="J23" s="99"/>
      <c r="K23" s="99" t="s">
        <v>44</v>
      </c>
      <c r="L23" s="99"/>
      <c r="M23" s="100" t="s">
        <v>45</v>
      </c>
      <c r="N23" s="100"/>
      <c r="O23" s="63">
        <v>19000</v>
      </c>
      <c r="P23" s="63"/>
      <c r="Q23" s="63">
        <v>1987.25</v>
      </c>
      <c r="R23" s="63"/>
      <c r="S23" s="95" t="s">
        <v>46</v>
      </c>
      <c r="T23" s="95"/>
      <c r="U23" s="95" t="s">
        <v>46</v>
      </c>
      <c r="V23" s="95"/>
      <c r="W23" s="64">
        <f t="shared" si="0"/>
        <v>1987.25</v>
      </c>
      <c r="X23" s="64"/>
      <c r="Y23" s="97">
        <f t="shared" si="1"/>
        <v>17012.75</v>
      </c>
      <c r="Z23" s="97"/>
    </row>
    <row r="24" spans="1:26" s="8" customFormat="1" ht="84.75" customHeight="1" outlineLevel="1">
      <c r="A24" s="98" t="s">
        <v>55</v>
      </c>
      <c r="B24" s="98"/>
      <c r="C24" s="15"/>
      <c r="D24" s="16" t="s">
        <v>50</v>
      </c>
      <c r="E24" s="16" t="s">
        <v>51</v>
      </c>
      <c r="F24" s="99" t="s">
        <v>56</v>
      </c>
      <c r="G24" s="99"/>
      <c r="H24" s="99"/>
      <c r="I24" s="99"/>
      <c r="J24" s="99"/>
      <c r="K24" s="99" t="s">
        <v>44</v>
      </c>
      <c r="L24" s="99"/>
      <c r="M24" s="100" t="s">
        <v>45</v>
      </c>
      <c r="N24" s="100"/>
      <c r="O24" s="63">
        <v>1116000</v>
      </c>
      <c r="P24" s="63"/>
      <c r="Q24" s="63">
        <v>144563.22</v>
      </c>
      <c r="R24" s="63"/>
      <c r="S24" s="95" t="s">
        <v>46</v>
      </c>
      <c r="T24" s="95"/>
      <c r="U24" s="95" t="s">
        <v>46</v>
      </c>
      <c r="V24" s="95"/>
      <c r="W24" s="64">
        <f t="shared" si="0"/>
        <v>144563.22</v>
      </c>
      <c r="X24" s="64"/>
      <c r="Y24" s="97">
        <f t="shared" si="1"/>
        <v>971436.78</v>
      </c>
      <c r="Z24" s="97"/>
    </row>
    <row r="25" spans="1:26" s="8" customFormat="1" ht="84.75" customHeight="1" outlineLevel="1">
      <c r="A25" s="98" t="s">
        <v>57</v>
      </c>
      <c r="B25" s="98"/>
      <c r="C25" s="15"/>
      <c r="D25" s="16" t="s">
        <v>50</v>
      </c>
      <c r="E25" s="16" t="s">
        <v>51</v>
      </c>
      <c r="F25" s="99" t="s">
        <v>58</v>
      </c>
      <c r="G25" s="99"/>
      <c r="H25" s="99"/>
      <c r="I25" s="99"/>
      <c r="J25" s="99"/>
      <c r="K25" s="99" t="s">
        <v>44</v>
      </c>
      <c r="L25" s="99"/>
      <c r="M25" s="100" t="s">
        <v>45</v>
      </c>
      <c r="N25" s="100"/>
      <c r="O25" s="63">
        <v>21600</v>
      </c>
      <c r="P25" s="63"/>
      <c r="Q25" s="63">
        <v>-9185.99</v>
      </c>
      <c r="R25" s="63"/>
      <c r="S25" s="95" t="s">
        <v>46</v>
      </c>
      <c r="T25" s="95"/>
      <c r="U25" s="95" t="s">
        <v>46</v>
      </c>
      <c r="V25" s="95"/>
      <c r="W25" s="64">
        <f t="shared" si="0"/>
        <v>-9185.99</v>
      </c>
      <c r="X25" s="64"/>
      <c r="Y25" s="97">
        <f t="shared" si="1"/>
        <v>30785.989999999998</v>
      </c>
      <c r="Z25" s="97"/>
    </row>
    <row r="26" spans="1:26" s="8" customFormat="1" ht="42.75" customHeight="1" outlineLevel="1">
      <c r="A26" s="98" t="s">
        <v>59</v>
      </c>
      <c r="B26" s="98"/>
      <c r="C26" s="15"/>
      <c r="D26" s="16" t="s">
        <v>41</v>
      </c>
      <c r="E26" s="16" t="s">
        <v>60</v>
      </c>
      <c r="F26" s="99" t="s">
        <v>61</v>
      </c>
      <c r="G26" s="99"/>
      <c r="H26" s="99"/>
      <c r="I26" s="99"/>
      <c r="J26" s="99"/>
      <c r="K26" s="99" t="s">
        <v>44</v>
      </c>
      <c r="L26" s="99"/>
      <c r="M26" s="100" t="s">
        <v>45</v>
      </c>
      <c r="N26" s="100"/>
      <c r="O26" s="63">
        <v>54500</v>
      </c>
      <c r="P26" s="63"/>
      <c r="Q26" s="52">
        <v>450</v>
      </c>
      <c r="R26" s="52"/>
      <c r="S26" s="95" t="s">
        <v>46</v>
      </c>
      <c r="T26" s="95"/>
      <c r="U26" s="95" t="s">
        <v>46</v>
      </c>
      <c r="V26" s="95"/>
      <c r="W26" s="64">
        <f t="shared" si="0"/>
        <v>450</v>
      </c>
      <c r="X26" s="64"/>
      <c r="Y26" s="97">
        <f t="shared" si="1"/>
        <v>54050</v>
      </c>
      <c r="Z26" s="97"/>
    </row>
    <row r="27" spans="1:26" s="8" customFormat="1" ht="11.25" customHeight="1" outlineLevel="1">
      <c r="A27" s="98" t="s">
        <v>62</v>
      </c>
      <c r="B27" s="98"/>
      <c r="C27" s="15"/>
      <c r="D27" s="16" t="s">
        <v>41</v>
      </c>
      <c r="E27" s="16" t="s">
        <v>60</v>
      </c>
      <c r="F27" s="99" t="s">
        <v>63</v>
      </c>
      <c r="G27" s="99"/>
      <c r="H27" s="99"/>
      <c r="I27" s="99"/>
      <c r="J27" s="99"/>
      <c r="K27" s="99" t="s">
        <v>44</v>
      </c>
      <c r="L27" s="99"/>
      <c r="M27" s="100" t="s">
        <v>45</v>
      </c>
      <c r="N27" s="100"/>
      <c r="O27" s="63">
        <v>55200</v>
      </c>
      <c r="P27" s="63"/>
      <c r="Q27" s="52">
        <v>0</v>
      </c>
      <c r="R27" s="52"/>
      <c r="S27" s="95" t="s">
        <v>46</v>
      </c>
      <c r="T27" s="95"/>
      <c r="U27" s="95" t="s">
        <v>46</v>
      </c>
      <c r="V27" s="95"/>
      <c r="W27" s="64">
        <f t="shared" si="0"/>
        <v>0</v>
      </c>
      <c r="X27" s="64"/>
      <c r="Y27" s="97">
        <f t="shared" si="1"/>
        <v>55200</v>
      </c>
      <c r="Z27" s="97"/>
    </row>
    <row r="28" spans="1:26" s="8" customFormat="1" ht="42.75" customHeight="1" outlineLevel="1">
      <c r="A28" s="98" t="s">
        <v>64</v>
      </c>
      <c r="B28" s="98"/>
      <c r="C28" s="15"/>
      <c r="D28" s="16" t="s">
        <v>41</v>
      </c>
      <c r="E28" s="16" t="s">
        <v>65</v>
      </c>
      <c r="F28" s="99" t="s">
        <v>66</v>
      </c>
      <c r="G28" s="99"/>
      <c r="H28" s="99"/>
      <c r="I28" s="99"/>
      <c r="J28" s="99"/>
      <c r="K28" s="99" t="s">
        <v>44</v>
      </c>
      <c r="L28" s="99"/>
      <c r="M28" s="100" t="s">
        <v>45</v>
      </c>
      <c r="N28" s="100"/>
      <c r="O28" s="63">
        <v>57000</v>
      </c>
      <c r="P28" s="63"/>
      <c r="Q28" s="101">
        <v>1162.5</v>
      </c>
      <c r="R28" s="101"/>
      <c r="S28" s="95" t="s">
        <v>46</v>
      </c>
      <c r="T28" s="95"/>
      <c r="U28" s="95" t="s">
        <v>46</v>
      </c>
      <c r="V28" s="95"/>
      <c r="W28" s="64">
        <f t="shared" si="0"/>
        <v>1162.5</v>
      </c>
      <c r="X28" s="64"/>
      <c r="Y28" s="97">
        <f t="shared" si="1"/>
        <v>55837.5</v>
      </c>
      <c r="Z28" s="97"/>
    </row>
    <row r="29" spans="1:26" s="8" customFormat="1" ht="74.25" customHeight="1" outlineLevel="1">
      <c r="A29" s="98" t="s">
        <v>67</v>
      </c>
      <c r="B29" s="98"/>
      <c r="C29" s="15"/>
      <c r="D29" s="16" t="s">
        <v>41</v>
      </c>
      <c r="E29" s="16" t="s">
        <v>65</v>
      </c>
      <c r="F29" s="99" t="s">
        <v>68</v>
      </c>
      <c r="G29" s="99"/>
      <c r="H29" s="99"/>
      <c r="I29" s="99"/>
      <c r="J29" s="99"/>
      <c r="K29" s="99" t="s">
        <v>44</v>
      </c>
      <c r="L29" s="99"/>
      <c r="M29" s="100" t="s">
        <v>45</v>
      </c>
      <c r="N29" s="100"/>
      <c r="O29" s="63">
        <v>609200</v>
      </c>
      <c r="P29" s="63"/>
      <c r="Q29" s="63">
        <v>63157.97</v>
      </c>
      <c r="R29" s="63"/>
      <c r="S29" s="95" t="s">
        <v>46</v>
      </c>
      <c r="T29" s="95"/>
      <c r="U29" s="95" t="s">
        <v>46</v>
      </c>
      <c r="V29" s="95"/>
      <c r="W29" s="64">
        <f t="shared" si="0"/>
        <v>63157.97</v>
      </c>
      <c r="X29" s="64"/>
      <c r="Y29" s="97">
        <f t="shared" si="1"/>
        <v>546042.03</v>
      </c>
      <c r="Z29" s="97"/>
    </row>
    <row r="30" spans="1:26" s="8" customFormat="1" ht="74.25" customHeight="1" outlineLevel="1">
      <c r="A30" s="98" t="s">
        <v>69</v>
      </c>
      <c r="B30" s="98"/>
      <c r="C30" s="15"/>
      <c r="D30" s="16" t="s">
        <v>41</v>
      </c>
      <c r="E30" s="16" t="s">
        <v>65</v>
      </c>
      <c r="F30" s="99" t="s">
        <v>70</v>
      </c>
      <c r="G30" s="99"/>
      <c r="H30" s="99"/>
      <c r="I30" s="99"/>
      <c r="J30" s="99"/>
      <c r="K30" s="99" t="s">
        <v>44</v>
      </c>
      <c r="L30" s="99"/>
      <c r="M30" s="100" t="s">
        <v>45</v>
      </c>
      <c r="N30" s="100"/>
      <c r="O30" s="63">
        <v>523500</v>
      </c>
      <c r="P30" s="63"/>
      <c r="Q30" s="63">
        <v>9404.71</v>
      </c>
      <c r="R30" s="63"/>
      <c r="S30" s="95" t="s">
        <v>46</v>
      </c>
      <c r="T30" s="95"/>
      <c r="U30" s="95" t="s">
        <v>46</v>
      </c>
      <c r="V30" s="95"/>
      <c r="W30" s="64">
        <f t="shared" si="0"/>
        <v>9404.71</v>
      </c>
      <c r="X30" s="64"/>
      <c r="Y30" s="97">
        <f t="shared" si="1"/>
        <v>514095.29</v>
      </c>
      <c r="Z30" s="97"/>
    </row>
    <row r="31" spans="1:26" s="8" customFormat="1" ht="84.75" customHeight="1" outlineLevel="1">
      <c r="A31" s="98" t="s">
        <v>71</v>
      </c>
      <c r="B31" s="98"/>
      <c r="C31" s="15"/>
      <c r="D31" s="16" t="s">
        <v>15</v>
      </c>
      <c r="E31" s="16" t="s">
        <v>72</v>
      </c>
      <c r="F31" s="99" t="s">
        <v>73</v>
      </c>
      <c r="G31" s="99"/>
      <c r="H31" s="99"/>
      <c r="I31" s="99"/>
      <c r="J31" s="99"/>
      <c r="K31" s="99" t="s">
        <v>44</v>
      </c>
      <c r="L31" s="99"/>
      <c r="M31" s="100" t="s">
        <v>45</v>
      </c>
      <c r="N31" s="100"/>
      <c r="O31" s="63">
        <v>61300</v>
      </c>
      <c r="P31" s="63"/>
      <c r="Q31" s="101">
        <v>2800</v>
      </c>
      <c r="R31" s="101"/>
      <c r="S31" s="95" t="s">
        <v>46</v>
      </c>
      <c r="T31" s="95"/>
      <c r="U31" s="95" t="s">
        <v>46</v>
      </c>
      <c r="V31" s="95"/>
      <c r="W31" s="64">
        <f t="shared" si="0"/>
        <v>2800</v>
      </c>
      <c r="X31" s="64"/>
      <c r="Y31" s="97">
        <f t="shared" si="1"/>
        <v>58500</v>
      </c>
      <c r="Z31" s="97"/>
    </row>
    <row r="32" spans="1:26" s="8" customFormat="1" ht="84.75" customHeight="1" hidden="1" outlineLevel="1">
      <c r="A32" s="98" t="s">
        <v>74</v>
      </c>
      <c r="B32" s="98"/>
      <c r="C32" s="15"/>
      <c r="D32" s="16" t="s">
        <v>15</v>
      </c>
      <c r="E32" s="16" t="s">
        <v>75</v>
      </c>
      <c r="F32" s="99" t="s">
        <v>76</v>
      </c>
      <c r="G32" s="99"/>
      <c r="H32" s="99"/>
      <c r="I32" s="99"/>
      <c r="J32" s="99"/>
      <c r="K32" s="99" t="s">
        <v>44</v>
      </c>
      <c r="L32" s="99"/>
      <c r="M32" s="100" t="s">
        <v>77</v>
      </c>
      <c r="N32" s="100"/>
      <c r="O32" s="63"/>
      <c r="P32" s="63"/>
      <c r="Q32" s="52">
        <v>0</v>
      </c>
      <c r="R32" s="52"/>
      <c r="S32" s="95" t="s">
        <v>46</v>
      </c>
      <c r="T32" s="95"/>
      <c r="U32" s="95" t="s">
        <v>46</v>
      </c>
      <c r="V32" s="95"/>
      <c r="W32" s="64">
        <f aca="true" t="shared" si="2" ref="W32:W39">SUM(Q32)</f>
        <v>0</v>
      </c>
      <c r="X32" s="64"/>
      <c r="Y32" s="97">
        <f aca="true" t="shared" si="3" ref="Y32:Y39">SUM(O32-Q32)</f>
        <v>0</v>
      </c>
      <c r="Z32" s="97"/>
    </row>
    <row r="33" spans="1:26" s="8" customFormat="1" ht="84.75" customHeight="1" outlineLevel="1">
      <c r="A33" s="98" t="s">
        <v>78</v>
      </c>
      <c r="B33" s="98"/>
      <c r="C33" s="15"/>
      <c r="D33" s="16" t="s">
        <v>15</v>
      </c>
      <c r="E33" s="16" t="s">
        <v>75</v>
      </c>
      <c r="F33" s="99" t="s">
        <v>79</v>
      </c>
      <c r="G33" s="99"/>
      <c r="H33" s="99"/>
      <c r="I33" s="99"/>
      <c r="J33" s="99"/>
      <c r="K33" s="99" t="s">
        <v>44</v>
      </c>
      <c r="L33" s="99"/>
      <c r="M33" s="100" t="s">
        <v>77</v>
      </c>
      <c r="N33" s="100"/>
      <c r="O33" s="63">
        <v>58000</v>
      </c>
      <c r="P33" s="63"/>
      <c r="Q33" s="52">
        <v>29916.66</v>
      </c>
      <c r="R33" s="52"/>
      <c r="S33" s="95" t="s">
        <v>46</v>
      </c>
      <c r="T33" s="95"/>
      <c r="U33" s="95" t="s">
        <v>46</v>
      </c>
      <c r="V33" s="95"/>
      <c r="W33" s="64">
        <f t="shared" si="2"/>
        <v>29916.66</v>
      </c>
      <c r="X33" s="64"/>
      <c r="Y33" s="97">
        <f t="shared" si="3"/>
        <v>28083.34</v>
      </c>
      <c r="Z33" s="97"/>
    </row>
    <row r="34" spans="1:26" s="8" customFormat="1" ht="84.75" customHeight="1" outlineLevel="1">
      <c r="A34" s="98" t="s">
        <v>80</v>
      </c>
      <c r="B34" s="98"/>
      <c r="C34" s="15"/>
      <c r="D34" s="16" t="s">
        <v>15</v>
      </c>
      <c r="E34" s="16" t="s">
        <v>75</v>
      </c>
      <c r="F34" s="99" t="s">
        <v>81</v>
      </c>
      <c r="G34" s="99"/>
      <c r="H34" s="99"/>
      <c r="I34" s="99"/>
      <c r="J34" s="99"/>
      <c r="K34" s="99" t="s">
        <v>44</v>
      </c>
      <c r="L34" s="99"/>
      <c r="M34" s="100" t="s">
        <v>77</v>
      </c>
      <c r="N34" s="100"/>
      <c r="O34" s="63">
        <v>55400</v>
      </c>
      <c r="P34" s="63"/>
      <c r="Q34" s="63">
        <v>8791.66</v>
      </c>
      <c r="R34" s="63"/>
      <c r="S34" s="95" t="s">
        <v>46</v>
      </c>
      <c r="T34" s="95"/>
      <c r="U34" s="95" t="s">
        <v>46</v>
      </c>
      <c r="V34" s="95"/>
      <c r="W34" s="64">
        <f t="shared" si="2"/>
        <v>8791.66</v>
      </c>
      <c r="X34" s="64"/>
      <c r="Y34" s="97">
        <f t="shared" si="3"/>
        <v>46608.34</v>
      </c>
      <c r="Z34" s="97"/>
    </row>
    <row r="35" spans="1:26" s="8" customFormat="1" ht="63.75" customHeight="1" outlineLevel="1">
      <c r="A35" s="98" t="s">
        <v>82</v>
      </c>
      <c r="B35" s="98"/>
      <c r="C35" s="15"/>
      <c r="D35" s="16" t="s">
        <v>15</v>
      </c>
      <c r="E35" s="16" t="s">
        <v>83</v>
      </c>
      <c r="F35" s="99" t="s">
        <v>84</v>
      </c>
      <c r="G35" s="99"/>
      <c r="H35" s="99"/>
      <c r="I35" s="99"/>
      <c r="J35" s="99"/>
      <c r="K35" s="99" t="s">
        <v>44</v>
      </c>
      <c r="L35" s="99"/>
      <c r="M35" s="100" t="s">
        <v>85</v>
      </c>
      <c r="N35" s="100"/>
      <c r="O35" s="63">
        <v>11000</v>
      </c>
      <c r="P35" s="63"/>
      <c r="Q35" s="52">
        <v>0</v>
      </c>
      <c r="R35" s="52"/>
      <c r="S35" s="95" t="s">
        <v>46</v>
      </c>
      <c r="T35" s="95"/>
      <c r="U35" s="95" t="s">
        <v>46</v>
      </c>
      <c r="V35" s="95"/>
      <c r="W35" s="64">
        <f t="shared" si="2"/>
        <v>0</v>
      </c>
      <c r="X35" s="64"/>
      <c r="Y35" s="97">
        <f t="shared" si="3"/>
        <v>11000</v>
      </c>
      <c r="Z35" s="97"/>
    </row>
    <row r="36" spans="1:26" s="8" customFormat="1" ht="42.75" customHeight="1" outlineLevel="1">
      <c r="A36" s="98" t="s">
        <v>86</v>
      </c>
      <c r="B36" s="98"/>
      <c r="C36" s="15"/>
      <c r="D36" s="16" t="s">
        <v>15</v>
      </c>
      <c r="E36" s="16" t="s">
        <v>83</v>
      </c>
      <c r="F36" s="99" t="s">
        <v>87</v>
      </c>
      <c r="G36" s="99"/>
      <c r="H36" s="99"/>
      <c r="I36" s="99"/>
      <c r="J36" s="99"/>
      <c r="K36" s="99" t="s">
        <v>44</v>
      </c>
      <c r="L36" s="99"/>
      <c r="M36" s="100" t="s">
        <v>85</v>
      </c>
      <c r="N36" s="100"/>
      <c r="O36" s="63">
        <v>14400</v>
      </c>
      <c r="P36" s="63"/>
      <c r="Q36" s="52">
        <v>0</v>
      </c>
      <c r="R36" s="52"/>
      <c r="S36" s="95" t="s">
        <v>46</v>
      </c>
      <c r="T36" s="95"/>
      <c r="U36" s="95" t="s">
        <v>46</v>
      </c>
      <c r="V36" s="95"/>
      <c r="W36" s="64">
        <f t="shared" si="2"/>
        <v>0</v>
      </c>
      <c r="X36" s="64"/>
      <c r="Y36" s="97">
        <f t="shared" si="3"/>
        <v>14400</v>
      </c>
      <c r="Z36" s="97"/>
    </row>
    <row r="37" spans="1:26" s="8" customFormat="1" ht="32.25" customHeight="1" outlineLevel="1">
      <c r="A37" s="98" t="s">
        <v>88</v>
      </c>
      <c r="B37" s="98"/>
      <c r="C37" s="15"/>
      <c r="D37" s="16" t="s">
        <v>15</v>
      </c>
      <c r="E37" s="16" t="s">
        <v>89</v>
      </c>
      <c r="F37" s="99" t="s">
        <v>90</v>
      </c>
      <c r="G37" s="99"/>
      <c r="H37" s="99"/>
      <c r="I37" s="99"/>
      <c r="J37" s="99"/>
      <c r="K37" s="99" t="s">
        <v>44</v>
      </c>
      <c r="L37" s="99"/>
      <c r="M37" s="100" t="s">
        <v>91</v>
      </c>
      <c r="N37" s="100"/>
      <c r="O37" s="63">
        <v>6518600</v>
      </c>
      <c r="P37" s="63"/>
      <c r="Q37" s="52">
        <v>543200</v>
      </c>
      <c r="R37" s="52"/>
      <c r="S37" s="95" t="s">
        <v>46</v>
      </c>
      <c r="T37" s="95"/>
      <c r="U37" s="95" t="s">
        <v>46</v>
      </c>
      <c r="V37" s="95"/>
      <c r="W37" s="64">
        <f t="shared" si="2"/>
        <v>543200</v>
      </c>
      <c r="X37" s="64"/>
      <c r="Y37" s="97">
        <f t="shared" si="3"/>
        <v>5975400</v>
      </c>
      <c r="Z37" s="97"/>
    </row>
    <row r="38" spans="1:26" s="8" customFormat="1" ht="42.75" customHeight="1" outlineLevel="1">
      <c r="A38" s="98" t="s">
        <v>92</v>
      </c>
      <c r="B38" s="98"/>
      <c r="C38" s="15"/>
      <c r="D38" s="16" t="s">
        <v>15</v>
      </c>
      <c r="E38" s="16" t="s">
        <v>89</v>
      </c>
      <c r="F38" s="99" t="s">
        <v>93</v>
      </c>
      <c r="G38" s="99"/>
      <c r="H38" s="99"/>
      <c r="I38" s="99"/>
      <c r="J38" s="99"/>
      <c r="K38" s="99" t="s">
        <v>44</v>
      </c>
      <c r="L38" s="99"/>
      <c r="M38" s="100" t="s">
        <v>91</v>
      </c>
      <c r="N38" s="100"/>
      <c r="O38" s="63">
        <v>164700</v>
      </c>
      <c r="P38" s="63"/>
      <c r="Q38" s="52">
        <v>148200</v>
      </c>
      <c r="R38" s="52"/>
      <c r="S38" s="95" t="s">
        <v>46</v>
      </c>
      <c r="T38" s="95"/>
      <c r="U38" s="95" t="s">
        <v>46</v>
      </c>
      <c r="V38" s="95"/>
      <c r="W38" s="64">
        <f t="shared" si="2"/>
        <v>148200</v>
      </c>
      <c r="X38" s="64"/>
      <c r="Y38" s="97">
        <f t="shared" si="3"/>
        <v>16500</v>
      </c>
      <c r="Z38" s="97"/>
    </row>
    <row r="39" spans="1:26" s="8" customFormat="1" ht="42.75" customHeight="1" outlineLevel="1">
      <c r="A39" s="98" t="s">
        <v>94</v>
      </c>
      <c r="B39" s="98"/>
      <c r="C39" s="15"/>
      <c r="D39" s="16" t="s">
        <v>15</v>
      </c>
      <c r="E39" s="16" t="s">
        <v>89</v>
      </c>
      <c r="F39" s="99" t="s">
        <v>95</v>
      </c>
      <c r="G39" s="99"/>
      <c r="H39" s="99"/>
      <c r="I39" s="99"/>
      <c r="J39" s="99"/>
      <c r="K39" s="99" t="s">
        <v>44</v>
      </c>
      <c r="L39" s="99"/>
      <c r="M39" s="100" t="s">
        <v>91</v>
      </c>
      <c r="N39" s="100"/>
      <c r="O39" s="101">
        <v>200</v>
      </c>
      <c r="P39" s="101"/>
      <c r="Q39" s="52">
        <v>0</v>
      </c>
      <c r="R39" s="52"/>
      <c r="S39" s="95" t="s">
        <v>46</v>
      </c>
      <c r="T39" s="95"/>
      <c r="U39" s="95" t="s">
        <v>46</v>
      </c>
      <c r="V39" s="95"/>
      <c r="W39" s="64">
        <f t="shared" si="2"/>
        <v>0</v>
      </c>
      <c r="X39" s="64"/>
      <c r="Y39" s="97">
        <f t="shared" si="3"/>
        <v>200</v>
      </c>
      <c r="Z39" s="97"/>
    </row>
    <row r="40" spans="1:26" s="1" customFormat="1" ht="11.25" customHeight="1">
      <c r="A40" s="108" t="s">
        <v>6</v>
      </c>
      <c r="B40" s="108"/>
      <c r="C40" s="17"/>
      <c r="D40" s="93"/>
      <c r="E40" s="93"/>
      <c r="F40" s="93"/>
      <c r="G40" s="93"/>
      <c r="H40" s="93"/>
      <c r="I40" s="93"/>
      <c r="J40" s="93"/>
      <c r="K40" s="93"/>
      <c r="L40" s="93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 t="s">
        <v>96</v>
      </c>
      <c r="Z40" s="17"/>
    </row>
    <row r="41" spans="1:25" s="1" customFormat="1" ht="12" customHeight="1">
      <c r="A41" s="89" t="s">
        <v>97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</row>
    <row r="42" s="1" customFormat="1" ht="11.25" customHeight="1"/>
    <row r="43" spans="1:29" s="1" customFormat="1" ht="11.25" customHeight="1">
      <c r="A43" s="90" t="s">
        <v>26</v>
      </c>
      <c r="B43" s="90"/>
      <c r="C43" s="87" t="s">
        <v>27</v>
      </c>
      <c r="D43" s="91" t="s">
        <v>98</v>
      </c>
      <c r="E43" s="91"/>
      <c r="F43" s="91"/>
      <c r="G43" s="91"/>
      <c r="H43" s="91"/>
      <c r="I43" s="91"/>
      <c r="J43" s="91"/>
      <c r="K43" s="91"/>
      <c r="L43" s="91"/>
      <c r="M43" s="91"/>
      <c r="N43" s="87" t="s">
        <v>29</v>
      </c>
      <c r="O43" s="87"/>
      <c r="P43" s="87" t="s">
        <v>99</v>
      </c>
      <c r="Q43" s="87"/>
      <c r="R43" s="90" t="s">
        <v>30</v>
      </c>
      <c r="S43" s="90"/>
      <c r="T43" s="90"/>
      <c r="U43" s="90"/>
      <c r="V43" s="90"/>
      <c r="W43" s="90"/>
      <c r="X43" s="90"/>
      <c r="Y43" s="90"/>
      <c r="Z43" s="86" t="s">
        <v>100</v>
      </c>
      <c r="AA43" s="86"/>
      <c r="AB43" s="86"/>
      <c r="AC43" s="86"/>
    </row>
    <row r="44" spans="1:29" s="1" customFormat="1" ht="32.25" customHeight="1">
      <c r="A44" s="90"/>
      <c r="B44" s="90"/>
      <c r="C44" s="87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87"/>
      <c r="O44" s="87"/>
      <c r="P44" s="87"/>
      <c r="Q44" s="87"/>
      <c r="R44" s="87" t="s">
        <v>32</v>
      </c>
      <c r="S44" s="87"/>
      <c r="T44" s="87" t="s">
        <v>33</v>
      </c>
      <c r="U44" s="87"/>
      <c r="V44" s="87" t="s">
        <v>34</v>
      </c>
      <c r="W44" s="87"/>
      <c r="X44" s="87" t="s">
        <v>35</v>
      </c>
      <c r="Y44" s="87"/>
      <c r="Z44" s="87" t="s">
        <v>101</v>
      </c>
      <c r="AA44" s="87"/>
      <c r="AB44" s="87" t="s">
        <v>102</v>
      </c>
      <c r="AC44" s="87"/>
    </row>
    <row r="45" spans="1:29" s="1" customFormat="1" ht="11.25" customHeight="1">
      <c r="A45" s="107">
        <v>1</v>
      </c>
      <c r="B45" s="107"/>
      <c r="C45" s="7">
        <v>2</v>
      </c>
      <c r="D45" s="79">
        <v>3</v>
      </c>
      <c r="E45" s="79"/>
      <c r="F45" s="79"/>
      <c r="G45" s="79"/>
      <c r="H45" s="79"/>
      <c r="I45" s="79"/>
      <c r="J45" s="79"/>
      <c r="K45" s="79"/>
      <c r="L45" s="79"/>
      <c r="M45" s="79"/>
      <c r="N45" s="79">
        <v>4</v>
      </c>
      <c r="O45" s="79"/>
      <c r="P45" s="79">
        <v>5</v>
      </c>
      <c r="Q45" s="79"/>
      <c r="R45" s="79">
        <v>6</v>
      </c>
      <c r="S45" s="79"/>
      <c r="T45" s="79">
        <v>7</v>
      </c>
      <c r="U45" s="79"/>
      <c r="V45" s="79">
        <v>8</v>
      </c>
      <c r="W45" s="79"/>
      <c r="X45" s="79">
        <v>9</v>
      </c>
      <c r="Y45" s="79"/>
      <c r="Z45" s="105" t="s">
        <v>103</v>
      </c>
      <c r="AA45" s="105"/>
      <c r="AB45" s="105" t="s">
        <v>104</v>
      </c>
      <c r="AC45" s="105"/>
    </row>
    <row r="46" spans="1:29" s="8" customFormat="1" ht="12" customHeight="1">
      <c r="A46" s="106" t="s">
        <v>105</v>
      </c>
      <c r="B46" s="106"/>
      <c r="C46" s="18">
        <v>200</v>
      </c>
      <c r="D46" s="81" t="s">
        <v>38</v>
      </c>
      <c r="E46" s="81"/>
      <c r="F46" s="81"/>
      <c r="G46" s="81"/>
      <c r="H46" s="81"/>
      <c r="I46" s="81"/>
      <c r="J46" s="81"/>
      <c r="K46" s="81"/>
      <c r="L46" s="81"/>
      <c r="M46" s="81"/>
      <c r="N46" s="82">
        <v>0</v>
      </c>
      <c r="O46" s="82"/>
      <c r="P46" s="83">
        <f>SUM(Q48:R82)</f>
        <v>11174500</v>
      </c>
      <c r="Q46" s="83"/>
      <c r="R46" s="83">
        <f>SUM(S48:T82)</f>
        <v>633692.44</v>
      </c>
      <c r="S46" s="83"/>
      <c r="T46" s="82">
        <v>0</v>
      </c>
      <c r="U46" s="82"/>
      <c r="V46" s="82">
        <v>0</v>
      </c>
      <c r="W46" s="82"/>
      <c r="X46" s="83">
        <f>SUM(R46)</f>
        <v>633692.44</v>
      </c>
      <c r="Y46" s="83"/>
      <c r="Z46" s="82">
        <v>0</v>
      </c>
      <c r="AA46" s="82"/>
      <c r="AB46" s="102">
        <f>SUM(P46-R46)</f>
        <v>10540807.56</v>
      </c>
      <c r="AC46" s="102"/>
    </row>
    <row r="47" spans="1:29" s="1" customFormat="1" ht="11.25" customHeight="1">
      <c r="A47" s="103" t="s">
        <v>39</v>
      </c>
      <c r="B47" s="103"/>
      <c r="C47" s="19"/>
      <c r="D47" s="104"/>
      <c r="E47" s="104"/>
      <c r="F47" s="104"/>
      <c r="G47" s="104"/>
      <c r="H47" s="104"/>
      <c r="I47" s="104"/>
      <c r="J47" s="104"/>
      <c r="K47" s="104"/>
      <c r="L47" s="13"/>
      <c r="M47" s="12"/>
      <c r="N47" s="11"/>
      <c r="O47" s="12"/>
      <c r="P47" s="11"/>
      <c r="Q47" s="12"/>
      <c r="R47" s="11"/>
      <c r="S47" s="12"/>
      <c r="T47" s="11"/>
      <c r="U47" s="12"/>
      <c r="V47" s="11"/>
      <c r="W47" s="12"/>
      <c r="X47" s="11"/>
      <c r="Y47" s="12"/>
      <c r="Z47" s="11"/>
      <c r="AA47" s="12"/>
      <c r="AB47" s="11"/>
      <c r="AC47" s="14"/>
    </row>
    <row r="48" spans="1:30" s="8" customFormat="1" ht="11.25" customHeight="1" outlineLevel="1">
      <c r="A48" s="98" t="s">
        <v>106</v>
      </c>
      <c r="B48" s="98"/>
      <c r="C48" s="15"/>
      <c r="D48" s="16" t="s">
        <v>15</v>
      </c>
      <c r="E48" s="16" t="s">
        <v>107</v>
      </c>
      <c r="F48" s="16" t="s">
        <v>108</v>
      </c>
      <c r="G48" s="99" t="s">
        <v>109</v>
      </c>
      <c r="H48" s="99"/>
      <c r="I48" s="99"/>
      <c r="J48" s="99"/>
      <c r="K48" s="99" t="s">
        <v>110</v>
      </c>
      <c r="L48" s="99"/>
      <c r="M48" s="100" t="s">
        <v>111</v>
      </c>
      <c r="N48" s="100"/>
      <c r="O48" s="95" t="s">
        <v>46</v>
      </c>
      <c r="P48" s="95"/>
      <c r="Q48" s="63">
        <v>550000</v>
      </c>
      <c r="R48" s="63"/>
      <c r="S48" s="63">
        <v>56123.36</v>
      </c>
      <c r="T48" s="63"/>
      <c r="U48" s="95" t="s">
        <v>46</v>
      </c>
      <c r="V48" s="95"/>
      <c r="W48" s="95" t="s">
        <v>46</v>
      </c>
      <c r="X48" s="95"/>
      <c r="Y48" s="64">
        <f>SUM(S48)</f>
        <v>56123.36</v>
      </c>
      <c r="Z48" s="64"/>
      <c r="AA48" s="96" t="s">
        <v>46</v>
      </c>
      <c r="AB48" s="96"/>
      <c r="AC48" s="97">
        <f>SUM(Q48-S48)</f>
        <v>493876.64</v>
      </c>
      <c r="AD48" s="97"/>
    </row>
    <row r="49" spans="1:30" s="8" customFormat="1" ht="21.75" customHeight="1" outlineLevel="1">
      <c r="A49" s="98" t="s">
        <v>112</v>
      </c>
      <c r="B49" s="98"/>
      <c r="C49" s="15"/>
      <c r="D49" s="16" t="s">
        <v>15</v>
      </c>
      <c r="E49" s="16" t="s">
        <v>107</v>
      </c>
      <c r="F49" s="16" t="s">
        <v>108</v>
      </c>
      <c r="G49" s="99" t="s">
        <v>109</v>
      </c>
      <c r="H49" s="99"/>
      <c r="I49" s="99"/>
      <c r="J49" s="99"/>
      <c r="K49" s="99" t="s">
        <v>110</v>
      </c>
      <c r="L49" s="99"/>
      <c r="M49" s="100" t="s">
        <v>113</v>
      </c>
      <c r="N49" s="100"/>
      <c r="O49" s="95" t="s">
        <v>46</v>
      </c>
      <c r="P49" s="95"/>
      <c r="Q49" s="63">
        <v>168100</v>
      </c>
      <c r="R49" s="63"/>
      <c r="S49" s="95">
        <v>12298.46</v>
      </c>
      <c r="T49" s="95"/>
      <c r="U49" s="95" t="s">
        <v>46</v>
      </c>
      <c r="V49" s="95"/>
      <c r="W49" s="95" t="s">
        <v>46</v>
      </c>
      <c r="X49" s="95"/>
      <c r="Y49" s="64">
        <f aca="true" t="shared" si="4" ref="Y49:Y58">SUM(S49)</f>
        <v>12298.46</v>
      </c>
      <c r="Z49" s="64"/>
      <c r="AA49" s="96" t="s">
        <v>46</v>
      </c>
      <c r="AB49" s="96"/>
      <c r="AC49" s="97">
        <f>SUM(Q49-Y49)</f>
        <v>155801.54</v>
      </c>
      <c r="AD49" s="97"/>
    </row>
    <row r="50" spans="1:30" s="8" customFormat="1" ht="11.25" customHeight="1" outlineLevel="1">
      <c r="A50" s="98" t="s">
        <v>114</v>
      </c>
      <c r="B50" s="98"/>
      <c r="C50" s="15"/>
      <c r="D50" s="16" t="s">
        <v>15</v>
      </c>
      <c r="E50" s="16" t="s">
        <v>107</v>
      </c>
      <c r="F50" s="16" t="s">
        <v>108</v>
      </c>
      <c r="G50" s="99" t="s">
        <v>109</v>
      </c>
      <c r="H50" s="99"/>
      <c r="I50" s="99"/>
      <c r="J50" s="99"/>
      <c r="K50" s="99" t="s">
        <v>115</v>
      </c>
      <c r="L50" s="99"/>
      <c r="M50" s="100" t="s">
        <v>116</v>
      </c>
      <c r="N50" s="100"/>
      <c r="O50" s="95" t="s">
        <v>46</v>
      </c>
      <c r="P50" s="95"/>
      <c r="Q50" s="63">
        <v>49100</v>
      </c>
      <c r="R50" s="63"/>
      <c r="S50" s="95" t="s">
        <v>46</v>
      </c>
      <c r="T50" s="95"/>
      <c r="U50" s="95" t="s">
        <v>46</v>
      </c>
      <c r="V50" s="95"/>
      <c r="W50" s="95" t="s">
        <v>46</v>
      </c>
      <c r="X50" s="95"/>
      <c r="Y50" s="64">
        <f t="shared" si="4"/>
        <v>0</v>
      </c>
      <c r="Z50" s="64"/>
      <c r="AA50" s="96" t="s">
        <v>46</v>
      </c>
      <c r="AB50" s="96"/>
      <c r="AC50" s="97">
        <f aca="true" t="shared" si="5" ref="AC50:AC65">SUM(Q50-Y50)</f>
        <v>49100</v>
      </c>
      <c r="AD50" s="97"/>
    </row>
    <row r="51" spans="1:30" s="8" customFormat="1" ht="11.25" customHeight="1" outlineLevel="1">
      <c r="A51" s="98" t="s">
        <v>106</v>
      </c>
      <c r="B51" s="98"/>
      <c r="C51" s="15"/>
      <c r="D51" s="16" t="s">
        <v>15</v>
      </c>
      <c r="E51" s="16" t="s">
        <v>117</v>
      </c>
      <c r="F51" s="16" t="s">
        <v>118</v>
      </c>
      <c r="G51" s="99" t="s">
        <v>109</v>
      </c>
      <c r="H51" s="99"/>
      <c r="I51" s="99"/>
      <c r="J51" s="99"/>
      <c r="K51" s="99" t="s">
        <v>110</v>
      </c>
      <c r="L51" s="99"/>
      <c r="M51" s="100" t="s">
        <v>111</v>
      </c>
      <c r="N51" s="100"/>
      <c r="O51" s="95" t="s">
        <v>46</v>
      </c>
      <c r="P51" s="95"/>
      <c r="Q51" s="63">
        <v>1968100</v>
      </c>
      <c r="R51" s="63"/>
      <c r="S51" s="63">
        <v>189832.86</v>
      </c>
      <c r="T51" s="63"/>
      <c r="U51" s="95" t="s">
        <v>46</v>
      </c>
      <c r="V51" s="95"/>
      <c r="W51" s="95" t="s">
        <v>46</v>
      </c>
      <c r="X51" s="95"/>
      <c r="Y51" s="64">
        <f t="shared" si="4"/>
        <v>189832.86</v>
      </c>
      <c r="Z51" s="64"/>
      <c r="AA51" s="96" t="s">
        <v>46</v>
      </c>
      <c r="AB51" s="96"/>
      <c r="AC51" s="97">
        <f t="shared" si="5"/>
        <v>1778267.1400000001</v>
      </c>
      <c r="AD51" s="97"/>
    </row>
    <row r="52" spans="1:30" s="8" customFormat="1" ht="21.75" customHeight="1" outlineLevel="1">
      <c r="A52" s="98" t="s">
        <v>112</v>
      </c>
      <c r="B52" s="98"/>
      <c r="C52" s="15"/>
      <c r="D52" s="16" t="s">
        <v>15</v>
      </c>
      <c r="E52" s="16" t="s">
        <v>117</v>
      </c>
      <c r="F52" s="16" t="s">
        <v>118</v>
      </c>
      <c r="G52" s="99" t="s">
        <v>109</v>
      </c>
      <c r="H52" s="99"/>
      <c r="I52" s="99"/>
      <c r="J52" s="99"/>
      <c r="K52" s="99" t="s">
        <v>110</v>
      </c>
      <c r="L52" s="99"/>
      <c r="M52" s="100" t="s">
        <v>113</v>
      </c>
      <c r="N52" s="100"/>
      <c r="O52" s="95" t="s">
        <v>46</v>
      </c>
      <c r="P52" s="95"/>
      <c r="Q52" s="63">
        <v>594400</v>
      </c>
      <c r="R52" s="63"/>
      <c r="S52" s="95">
        <v>41184.5</v>
      </c>
      <c r="T52" s="95"/>
      <c r="U52" s="95" t="s">
        <v>46</v>
      </c>
      <c r="V52" s="95"/>
      <c r="W52" s="95" t="s">
        <v>46</v>
      </c>
      <c r="X52" s="95"/>
      <c r="Y52" s="64">
        <f t="shared" si="4"/>
        <v>41184.5</v>
      </c>
      <c r="Z52" s="64"/>
      <c r="AA52" s="96" t="s">
        <v>46</v>
      </c>
      <c r="AB52" s="96"/>
      <c r="AC52" s="97">
        <f t="shared" si="5"/>
        <v>553215.5</v>
      </c>
      <c r="AD52" s="97"/>
    </row>
    <row r="53" spans="1:30" s="8" customFormat="1" ht="11.25" customHeight="1" outlineLevel="1">
      <c r="A53" s="98" t="s">
        <v>114</v>
      </c>
      <c r="B53" s="98"/>
      <c r="C53" s="15"/>
      <c r="D53" s="16" t="s">
        <v>15</v>
      </c>
      <c r="E53" s="16" t="s">
        <v>117</v>
      </c>
      <c r="F53" s="16" t="s">
        <v>118</v>
      </c>
      <c r="G53" s="99" t="s">
        <v>109</v>
      </c>
      <c r="H53" s="99"/>
      <c r="I53" s="99"/>
      <c r="J53" s="99"/>
      <c r="K53" s="99" t="s">
        <v>115</v>
      </c>
      <c r="L53" s="99"/>
      <c r="M53" s="100" t="s">
        <v>116</v>
      </c>
      <c r="N53" s="100"/>
      <c r="O53" s="95" t="s">
        <v>46</v>
      </c>
      <c r="P53" s="95"/>
      <c r="Q53" s="63">
        <v>197500</v>
      </c>
      <c r="R53" s="63"/>
      <c r="S53" s="95" t="s">
        <v>46</v>
      </c>
      <c r="T53" s="95"/>
      <c r="U53" s="95" t="s">
        <v>46</v>
      </c>
      <c r="V53" s="95"/>
      <c r="W53" s="95" t="s">
        <v>46</v>
      </c>
      <c r="X53" s="95"/>
      <c r="Y53" s="64">
        <f t="shared" si="4"/>
        <v>0</v>
      </c>
      <c r="Z53" s="64"/>
      <c r="AA53" s="96" t="s">
        <v>46</v>
      </c>
      <c r="AB53" s="96"/>
      <c r="AC53" s="97">
        <f t="shared" si="5"/>
        <v>197500</v>
      </c>
      <c r="AD53" s="97"/>
    </row>
    <row r="54" spans="1:30" s="8" customFormat="1" ht="11.25" customHeight="1" outlineLevel="1">
      <c r="A54" s="98" t="s">
        <v>119</v>
      </c>
      <c r="B54" s="98"/>
      <c r="C54" s="15"/>
      <c r="D54" s="16" t="s">
        <v>15</v>
      </c>
      <c r="E54" s="16" t="s">
        <v>117</v>
      </c>
      <c r="F54" s="16" t="s">
        <v>118</v>
      </c>
      <c r="G54" s="99" t="s">
        <v>120</v>
      </c>
      <c r="H54" s="99"/>
      <c r="I54" s="99"/>
      <c r="J54" s="99"/>
      <c r="K54" s="99" t="s">
        <v>121</v>
      </c>
      <c r="L54" s="99"/>
      <c r="M54" s="100" t="s">
        <v>122</v>
      </c>
      <c r="N54" s="100"/>
      <c r="O54" s="95" t="s">
        <v>46</v>
      </c>
      <c r="P54" s="95"/>
      <c r="Q54" s="63">
        <v>50400</v>
      </c>
      <c r="R54" s="63"/>
      <c r="S54" s="63">
        <v>4785.98</v>
      </c>
      <c r="T54" s="63"/>
      <c r="U54" s="95" t="s">
        <v>46</v>
      </c>
      <c r="V54" s="95"/>
      <c r="W54" s="95" t="s">
        <v>46</v>
      </c>
      <c r="X54" s="95"/>
      <c r="Y54" s="64">
        <f t="shared" si="4"/>
        <v>4785.98</v>
      </c>
      <c r="Z54" s="64"/>
      <c r="AA54" s="96" t="s">
        <v>46</v>
      </c>
      <c r="AB54" s="96"/>
      <c r="AC54" s="97">
        <f t="shared" si="5"/>
        <v>45614.020000000004</v>
      </c>
      <c r="AD54" s="97"/>
    </row>
    <row r="55" spans="1:30" s="8" customFormat="1" ht="11.25" customHeight="1" outlineLevel="1">
      <c r="A55" s="98" t="s">
        <v>123</v>
      </c>
      <c r="B55" s="98"/>
      <c r="C55" s="15"/>
      <c r="D55" s="16" t="s">
        <v>15</v>
      </c>
      <c r="E55" s="16" t="s">
        <v>117</v>
      </c>
      <c r="F55" s="16" t="s">
        <v>118</v>
      </c>
      <c r="G55" s="99" t="s">
        <v>120</v>
      </c>
      <c r="H55" s="99"/>
      <c r="I55" s="99"/>
      <c r="J55" s="99"/>
      <c r="K55" s="99" t="s">
        <v>121</v>
      </c>
      <c r="L55" s="99"/>
      <c r="M55" s="100" t="s">
        <v>124</v>
      </c>
      <c r="N55" s="100"/>
      <c r="O55" s="95" t="s">
        <v>46</v>
      </c>
      <c r="P55" s="95"/>
      <c r="Q55" s="63">
        <v>72900</v>
      </c>
      <c r="R55" s="63"/>
      <c r="S55" s="63">
        <v>12592.89</v>
      </c>
      <c r="T55" s="63"/>
      <c r="U55" s="95" t="s">
        <v>46</v>
      </c>
      <c r="V55" s="95"/>
      <c r="W55" s="95" t="s">
        <v>46</v>
      </c>
      <c r="X55" s="95"/>
      <c r="Y55" s="64">
        <f t="shared" si="4"/>
        <v>12592.89</v>
      </c>
      <c r="Z55" s="64"/>
      <c r="AA55" s="96" t="s">
        <v>46</v>
      </c>
      <c r="AB55" s="96"/>
      <c r="AC55" s="97">
        <f t="shared" si="5"/>
        <v>60307.11</v>
      </c>
      <c r="AD55" s="97"/>
    </row>
    <row r="56" spans="1:30" s="8" customFormat="1" ht="21.75" customHeight="1" outlineLevel="1">
      <c r="A56" s="98" t="s">
        <v>125</v>
      </c>
      <c r="B56" s="98"/>
      <c r="C56" s="15"/>
      <c r="D56" s="16" t="s">
        <v>15</v>
      </c>
      <c r="E56" s="16" t="s">
        <v>117</v>
      </c>
      <c r="F56" s="16" t="s">
        <v>118</v>
      </c>
      <c r="G56" s="99" t="s">
        <v>120</v>
      </c>
      <c r="H56" s="99"/>
      <c r="I56" s="99"/>
      <c r="J56" s="99"/>
      <c r="K56" s="99" t="s">
        <v>121</v>
      </c>
      <c r="L56" s="99"/>
      <c r="M56" s="100" t="s">
        <v>126</v>
      </c>
      <c r="N56" s="100"/>
      <c r="O56" s="95" t="s">
        <v>46</v>
      </c>
      <c r="P56" s="95"/>
      <c r="Q56" s="63">
        <v>8700</v>
      </c>
      <c r="R56" s="63"/>
      <c r="S56" s="95" t="s">
        <v>46</v>
      </c>
      <c r="T56" s="95"/>
      <c r="U56" s="95" t="s">
        <v>46</v>
      </c>
      <c r="V56" s="95"/>
      <c r="W56" s="95" t="s">
        <v>46</v>
      </c>
      <c r="X56" s="95"/>
      <c r="Y56" s="64">
        <f t="shared" si="4"/>
        <v>0</v>
      </c>
      <c r="Z56" s="64"/>
      <c r="AA56" s="96" t="s">
        <v>46</v>
      </c>
      <c r="AB56" s="96"/>
      <c r="AC56" s="97">
        <f t="shared" si="5"/>
        <v>8700</v>
      </c>
      <c r="AD56" s="97"/>
    </row>
    <row r="57" spans="1:30" s="8" customFormat="1" ht="11.25" customHeight="1" outlineLevel="1">
      <c r="A57" s="98" t="s">
        <v>127</v>
      </c>
      <c r="B57" s="98"/>
      <c r="C57" s="15"/>
      <c r="D57" s="16" t="s">
        <v>15</v>
      </c>
      <c r="E57" s="16" t="s">
        <v>117</v>
      </c>
      <c r="F57" s="16" t="s">
        <v>118</v>
      </c>
      <c r="G57" s="99" t="s">
        <v>120</v>
      </c>
      <c r="H57" s="99"/>
      <c r="I57" s="99"/>
      <c r="J57" s="99"/>
      <c r="K57" s="99" t="s">
        <v>121</v>
      </c>
      <c r="L57" s="99"/>
      <c r="M57" s="100" t="s">
        <v>128</v>
      </c>
      <c r="N57" s="100"/>
      <c r="O57" s="95" t="s">
        <v>46</v>
      </c>
      <c r="P57" s="95"/>
      <c r="Q57" s="63">
        <v>29500</v>
      </c>
      <c r="R57" s="63"/>
      <c r="S57" s="95" t="s">
        <v>46</v>
      </c>
      <c r="T57" s="95"/>
      <c r="U57" s="95" t="s">
        <v>46</v>
      </c>
      <c r="V57" s="95"/>
      <c r="W57" s="95" t="s">
        <v>46</v>
      </c>
      <c r="X57" s="95"/>
      <c r="Y57" s="64">
        <f t="shared" si="4"/>
        <v>0</v>
      </c>
      <c r="Z57" s="64"/>
      <c r="AA57" s="96" t="s">
        <v>46</v>
      </c>
      <c r="AB57" s="96"/>
      <c r="AC57" s="97">
        <f t="shared" si="5"/>
        <v>29500</v>
      </c>
      <c r="AD57" s="97"/>
    </row>
    <row r="58" spans="1:30" s="8" customFormat="1" ht="21.75" customHeight="1" outlineLevel="1">
      <c r="A58" s="98" t="s">
        <v>129</v>
      </c>
      <c r="B58" s="98"/>
      <c r="C58" s="15"/>
      <c r="D58" s="16" t="s">
        <v>15</v>
      </c>
      <c r="E58" s="16" t="s">
        <v>117</v>
      </c>
      <c r="F58" s="16" t="s">
        <v>118</v>
      </c>
      <c r="G58" s="99" t="s">
        <v>120</v>
      </c>
      <c r="H58" s="99"/>
      <c r="I58" s="99"/>
      <c r="J58" s="99"/>
      <c r="K58" s="99" t="s">
        <v>121</v>
      </c>
      <c r="L58" s="99"/>
      <c r="M58" s="100" t="s">
        <v>130</v>
      </c>
      <c r="N58" s="100"/>
      <c r="O58" s="95" t="s">
        <v>46</v>
      </c>
      <c r="P58" s="95"/>
      <c r="Q58" s="63">
        <v>698100</v>
      </c>
      <c r="R58" s="63"/>
      <c r="S58" s="63">
        <v>62147.95</v>
      </c>
      <c r="T58" s="63"/>
      <c r="U58" s="95" t="s">
        <v>46</v>
      </c>
      <c r="V58" s="95"/>
      <c r="W58" s="95" t="s">
        <v>46</v>
      </c>
      <c r="X58" s="95"/>
      <c r="Y58" s="64">
        <f t="shared" si="4"/>
        <v>62147.95</v>
      </c>
      <c r="Z58" s="64"/>
      <c r="AA58" s="96" t="s">
        <v>46</v>
      </c>
      <c r="AB58" s="96"/>
      <c r="AC58" s="97">
        <f t="shared" si="5"/>
        <v>635952.05</v>
      </c>
      <c r="AD58" s="97"/>
    </row>
    <row r="59" spans="1:30" s="8" customFormat="1" ht="11.25" customHeight="1" outlineLevel="1">
      <c r="A59" s="98" t="s">
        <v>131</v>
      </c>
      <c r="B59" s="98"/>
      <c r="C59" s="15"/>
      <c r="D59" s="16" t="s">
        <v>15</v>
      </c>
      <c r="E59" s="16" t="s">
        <v>117</v>
      </c>
      <c r="F59" s="16" t="s">
        <v>118</v>
      </c>
      <c r="G59" s="99" t="s">
        <v>120</v>
      </c>
      <c r="H59" s="99"/>
      <c r="I59" s="99"/>
      <c r="J59" s="99"/>
      <c r="K59" s="99" t="s">
        <v>132</v>
      </c>
      <c r="L59" s="99"/>
      <c r="M59" s="100" t="s">
        <v>133</v>
      </c>
      <c r="N59" s="100"/>
      <c r="O59" s="95" t="s">
        <v>46</v>
      </c>
      <c r="P59" s="95"/>
      <c r="Q59" s="63">
        <v>5000</v>
      </c>
      <c r="R59" s="63"/>
      <c r="S59" s="95">
        <v>13.91</v>
      </c>
      <c r="T59" s="95"/>
      <c r="U59" s="95" t="s">
        <v>46</v>
      </c>
      <c r="V59" s="95"/>
      <c r="W59" s="95" t="s">
        <v>46</v>
      </c>
      <c r="X59" s="95"/>
      <c r="Y59" s="64">
        <f aca="true" t="shared" si="6" ref="Y59:Y82">SUM(S59)</f>
        <v>13.91</v>
      </c>
      <c r="Z59" s="64"/>
      <c r="AA59" s="96" t="s">
        <v>46</v>
      </c>
      <c r="AB59" s="96"/>
      <c r="AC59" s="97">
        <f t="shared" si="5"/>
        <v>4986.09</v>
      </c>
      <c r="AD59" s="97"/>
    </row>
    <row r="60" spans="1:30" s="8" customFormat="1" ht="11.25" customHeight="1" outlineLevel="1">
      <c r="A60" s="98" t="s">
        <v>127</v>
      </c>
      <c r="B60" s="98"/>
      <c r="C60" s="15"/>
      <c r="D60" s="16" t="s">
        <v>15</v>
      </c>
      <c r="E60" s="16" t="s">
        <v>117</v>
      </c>
      <c r="F60" s="16" t="s">
        <v>118</v>
      </c>
      <c r="G60" s="99" t="s">
        <v>134</v>
      </c>
      <c r="H60" s="99"/>
      <c r="I60" s="99"/>
      <c r="J60" s="99"/>
      <c r="K60" s="99" t="s">
        <v>121</v>
      </c>
      <c r="L60" s="99"/>
      <c r="M60" s="100" t="s">
        <v>128</v>
      </c>
      <c r="N60" s="100"/>
      <c r="O60" s="95" t="s">
        <v>46</v>
      </c>
      <c r="P60" s="95"/>
      <c r="Q60" s="63">
        <v>29000</v>
      </c>
      <c r="R60" s="63"/>
      <c r="S60" s="95" t="s">
        <v>46</v>
      </c>
      <c r="T60" s="95"/>
      <c r="U60" s="95" t="s">
        <v>46</v>
      </c>
      <c r="V60" s="95"/>
      <c r="W60" s="95" t="s">
        <v>46</v>
      </c>
      <c r="X60" s="95"/>
      <c r="Y60" s="64">
        <f t="shared" si="6"/>
        <v>0</v>
      </c>
      <c r="Z60" s="64"/>
      <c r="AA60" s="96" t="s">
        <v>46</v>
      </c>
      <c r="AB60" s="96"/>
      <c r="AC60" s="97">
        <f t="shared" si="5"/>
        <v>29000</v>
      </c>
      <c r="AD60" s="97"/>
    </row>
    <row r="61" spans="1:30" s="8" customFormat="1" ht="21.75" customHeight="1" outlineLevel="1">
      <c r="A61" s="98" t="s">
        <v>129</v>
      </c>
      <c r="B61" s="98"/>
      <c r="C61" s="15"/>
      <c r="D61" s="16" t="s">
        <v>15</v>
      </c>
      <c r="E61" s="16" t="s">
        <v>117</v>
      </c>
      <c r="F61" s="16" t="s">
        <v>135</v>
      </c>
      <c r="G61" s="99" t="s">
        <v>136</v>
      </c>
      <c r="H61" s="99"/>
      <c r="I61" s="99"/>
      <c r="J61" s="99"/>
      <c r="K61" s="99" t="s">
        <v>121</v>
      </c>
      <c r="L61" s="99"/>
      <c r="M61" s="100" t="s">
        <v>130</v>
      </c>
      <c r="N61" s="100"/>
      <c r="O61" s="95" t="s">
        <v>46</v>
      </c>
      <c r="P61" s="95"/>
      <c r="Q61" s="101">
        <v>200</v>
      </c>
      <c r="R61" s="101"/>
      <c r="S61" s="95" t="s">
        <v>46</v>
      </c>
      <c r="T61" s="95"/>
      <c r="U61" s="95" t="s">
        <v>46</v>
      </c>
      <c r="V61" s="95"/>
      <c r="W61" s="95" t="s">
        <v>46</v>
      </c>
      <c r="X61" s="95"/>
      <c r="Y61" s="64">
        <f t="shared" si="6"/>
        <v>0</v>
      </c>
      <c r="Z61" s="64"/>
      <c r="AA61" s="96" t="s">
        <v>46</v>
      </c>
      <c r="AB61" s="96"/>
      <c r="AC61" s="97">
        <f t="shared" si="5"/>
        <v>200</v>
      </c>
      <c r="AD61" s="97"/>
    </row>
    <row r="62" spans="1:30" s="8" customFormat="1" ht="11.25" customHeight="1" outlineLevel="1">
      <c r="A62" s="98" t="s">
        <v>127</v>
      </c>
      <c r="B62" s="98"/>
      <c r="C62" s="15"/>
      <c r="D62" s="16" t="s">
        <v>15</v>
      </c>
      <c r="E62" s="16" t="s">
        <v>137</v>
      </c>
      <c r="F62" s="16" t="s">
        <v>138</v>
      </c>
      <c r="G62" s="99" t="s">
        <v>139</v>
      </c>
      <c r="H62" s="99"/>
      <c r="I62" s="99"/>
      <c r="J62" s="99"/>
      <c r="K62" s="99" t="s">
        <v>121</v>
      </c>
      <c r="L62" s="99"/>
      <c r="M62" s="100" t="s">
        <v>128</v>
      </c>
      <c r="N62" s="100"/>
      <c r="O62" s="95" t="s">
        <v>46</v>
      </c>
      <c r="P62" s="95"/>
      <c r="Q62" s="63">
        <v>30000</v>
      </c>
      <c r="R62" s="63"/>
      <c r="S62" s="95" t="s">
        <v>46</v>
      </c>
      <c r="T62" s="95"/>
      <c r="U62" s="95" t="s">
        <v>46</v>
      </c>
      <c r="V62" s="95"/>
      <c r="W62" s="95" t="s">
        <v>46</v>
      </c>
      <c r="X62" s="95"/>
      <c r="Y62" s="64">
        <f t="shared" si="6"/>
        <v>0</v>
      </c>
      <c r="Z62" s="64"/>
      <c r="AA62" s="96" t="s">
        <v>46</v>
      </c>
      <c r="AB62" s="96"/>
      <c r="AC62" s="97">
        <f t="shared" si="5"/>
        <v>30000</v>
      </c>
      <c r="AD62" s="97"/>
    </row>
    <row r="63" spans="1:30" s="8" customFormat="1" ht="11.25" customHeight="1" outlineLevel="1">
      <c r="A63" s="98" t="s">
        <v>127</v>
      </c>
      <c r="B63" s="98"/>
      <c r="C63" s="15"/>
      <c r="D63" s="16" t="s">
        <v>15</v>
      </c>
      <c r="E63" s="16" t="s">
        <v>137</v>
      </c>
      <c r="F63" s="16" t="s">
        <v>138</v>
      </c>
      <c r="G63" s="99" t="s">
        <v>140</v>
      </c>
      <c r="H63" s="99"/>
      <c r="I63" s="99"/>
      <c r="J63" s="99"/>
      <c r="K63" s="99" t="s">
        <v>121</v>
      </c>
      <c r="L63" s="99"/>
      <c r="M63" s="100" t="s">
        <v>128</v>
      </c>
      <c r="N63" s="100"/>
      <c r="O63" s="95" t="s">
        <v>46</v>
      </c>
      <c r="P63" s="95"/>
      <c r="Q63" s="63">
        <v>20000</v>
      </c>
      <c r="R63" s="63"/>
      <c r="S63" s="95">
        <v>2000</v>
      </c>
      <c r="T63" s="95"/>
      <c r="U63" s="95" t="s">
        <v>46</v>
      </c>
      <c r="V63" s="95"/>
      <c r="W63" s="95" t="s">
        <v>46</v>
      </c>
      <c r="X63" s="95"/>
      <c r="Y63" s="64">
        <f t="shared" si="6"/>
        <v>2000</v>
      </c>
      <c r="Z63" s="64"/>
      <c r="AA63" s="96" t="s">
        <v>46</v>
      </c>
      <c r="AB63" s="96"/>
      <c r="AC63" s="97">
        <f t="shared" si="5"/>
        <v>18000</v>
      </c>
      <c r="AD63" s="97"/>
    </row>
    <row r="64" spans="1:30" s="8" customFormat="1" ht="21.75" customHeight="1" outlineLevel="1">
      <c r="A64" s="98" t="s">
        <v>125</v>
      </c>
      <c r="B64" s="98"/>
      <c r="C64" s="15"/>
      <c r="D64" s="16" t="s">
        <v>15</v>
      </c>
      <c r="E64" s="16" t="s">
        <v>137</v>
      </c>
      <c r="F64" s="16" t="s">
        <v>138</v>
      </c>
      <c r="G64" s="99" t="s">
        <v>141</v>
      </c>
      <c r="H64" s="99"/>
      <c r="I64" s="99"/>
      <c r="J64" s="99"/>
      <c r="K64" s="99" t="s">
        <v>121</v>
      </c>
      <c r="L64" s="99"/>
      <c r="M64" s="100" t="s">
        <v>126</v>
      </c>
      <c r="N64" s="100"/>
      <c r="O64" s="95" t="s">
        <v>46</v>
      </c>
      <c r="P64" s="95"/>
      <c r="Q64" s="63">
        <v>50000</v>
      </c>
      <c r="R64" s="63"/>
      <c r="S64" s="95" t="s">
        <v>46</v>
      </c>
      <c r="T64" s="95"/>
      <c r="U64" s="95" t="s">
        <v>46</v>
      </c>
      <c r="V64" s="95"/>
      <c r="W64" s="95" t="s">
        <v>46</v>
      </c>
      <c r="X64" s="95"/>
      <c r="Y64" s="64">
        <f t="shared" si="6"/>
        <v>0</v>
      </c>
      <c r="Z64" s="64"/>
      <c r="AA64" s="96" t="s">
        <v>46</v>
      </c>
      <c r="AB64" s="96"/>
      <c r="AC64" s="97">
        <f t="shared" si="5"/>
        <v>50000</v>
      </c>
      <c r="AD64" s="97"/>
    </row>
    <row r="65" spans="1:30" s="8" customFormat="1" ht="21.75" customHeight="1" outlineLevel="1">
      <c r="A65" s="98" t="s">
        <v>125</v>
      </c>
      <c r="B65" s="98"/>
      <c r="C65" s="15"/>
      <c r="D65" s="16" t="s">
        <v>15</v>
      </c>
      <c r="E65" s="16" t="s">
        <v>137</v>
      </c>
      <c r="F65" s="16" t="s">
        <v>138</v>
      </c>
      <c r="G65" s="99" t="s">
        <v>142</v>
      </c>
      <c r="H65" s="99"/>
      <c r="I65" s="99"/>
      <c r="J65" s="99"/>
      <c r="K65" s="99" t="s">
        <v>121</v>
      </c>
      <c r="L65" s="99"/>
      <c r="M65" s="100" t="s">
        <v>126</v>
      </c>
      <c r="N65" s="100"/>
      <c r="O65" s="95" t="s">
        <v>46</v>
      </c>
      <c r="P65" s="95"/>
      <c r="Q65" s="63">
        <v>164000</v>
      </c>
      <c r="R65" s="63"/>
      <c r="S65" s="95">
        <v>3700</v>
      </c>
      <c r="T65" s="95"/>
      <c r="U65" s="95" t="s">
        <v>46</v>
      </c>
      <c r="V65" s="95"/>
      <c r="W65" s="95" t="s">
        <v>46</v>
      </c>
      <c r="X65" s="95"/>
      <c r="Y65" s="64">
        <f t="shared" si="6"/>
        <v>3700</v>
      </c>
      <c r="Z65" s="64"/>
      <c r="AA65" s="96" t="s">
        <v>46</v>
      </c>
      <c r="AB65" s="96"/>
      <c r="AC65" s="97">
        <f t="shared" si="5"/>
        <v>160300</v>
      </c>
      <c r="AD65" s="97"/>
    </row>
    <row r="66" spans="1:30" s="8" customFormat="1" ht="11.25" customHeight="1" outlineLevel="1">
      <c r="A66" s="98" t="s">
        <v>127</v>
      </c>
      <c r="B66" s="98"/>
      <c r="C66" s="15"/>
      <c r="D66" s="16" t="s">
        <v>15</v>
      </c>
      <c r="E66" s="16" t="s">
        <v>137</v>
      </c>
      <c r="F66" s="16" t="s">
        <v>138</v>
      </c>
      <c r="G66" s="99" t="s">
        <v>142</v>
      </c>
      <c r="H66" s="99"/>
      <c r="I66" s="99"/>
      <c r="J66" s="99"/>
      <c r="K66" s="99" t="s">
        <v>121</v>
      </c>
      <c r="L66" s="99"/>
      <c r="M66" s="100" t="s">
        <v>128</v>
      </c>
      <c r="N66" s="100"/>
      <c r="O66" s="95" t="s">
        <v>46</v>
      </c>
      <c r="P66" s="95"/>
      <c r="Q66" s="63">
        <v>30000</v>
      </c>
      <c r="R66" s="63"/>
      <c r="S66" s="95">
        <v>17898</v>
      </c>
      <c r="T66" s="95"/>
      <c r="U66" s="95" t="s">
        <v>46</v>
      </c>
      <c r="V66" s="95"/>
      <c r="W66" s="95" t="s">
        <v>46</v>
      </c>
      <c r="X66" s="95"/>
      <c r="Y66" s="64">
        <f t="shared" si="6"/>
        <v>17898</v>
      </c>
      <c r="Z66" s="64"/>
      <c r="AA66" s="96" t="s">
        <v>46</v>
      </c>
      <c r="AB66" s="96"/>
      <c r="AC66" s="97">
        <f aca="true" t="shared" si="7" ref="AC66:AC82">SUM(Q66-Y66)</f>
        <v>12102</v>
      </c>
      <c r="AD66" s="97"/>
    </row>
    <row r="67" spans="1:30" s="8" customFormat="1" ht="11.25" customHeight="1" outlineLevel="1">
      <c r="A67" s="98" t="s">
        <v>127</v>
      </c>
      <c r="B67" s="98"/>
      <c r="C67" s="15"/>
      <c r="D67" s="16" t="s">
        <v>15</v>
      </c>
      <c r="E67" s="16" t="s">
        <v>137</v>
      </c>
      <c r="F67" s="16" t="s">
        <v>143</v>
      </c>
      <c r="G67" s="99" t="s">
        <v>144</v>
      </c>
      <c r="H67" s="99"/>
      <c r="I67" s="99"/>
      <c r="J67" s="99"/>
      <c r="K67" s="99" t="s">
        <v>121</v>
      </c>
      <c r="L67" s="99"/>
      <c r="M67" s="100" t="s">
        <v>128</v>
      </c>
      <c r="N67" s="100"/>
      <c r="O67" s="95" t="s">
        <v>46</v>
      </c>
      <c r="P67" s="95"/>
      <c r="Q67" s="63">
        <v>20000</v>
      </c>
      <c r="R67" s="63"/>
      <c r="S67" s="95" t="s">
        <v>46</v>
      </c>
      <c r="T67" s="95"/>
      <c r="U67" s="95" t="s">
        <v>46</v>
      </c>
      <c r="V67" s="95"/>
      <c r="W67" s="95" t="s">
        <v>46</v>
      </c>
      <c r="X67" s="95"/>
      <c r="Y67" s="64">
        <f t="shared" si="6"/>
        <v>0</v>
      </c>
      <c r="Z67" s="64"/>
      <c r="AA67" s="96" t="s">
        <v>46</v>
      </c>
      <c r="AB67" s="96"/>
      <c r="AC67" s="97">
        <f t="shared" si="7"/>
        <v>20000</v>
      </c>
      <c r="AD67" s="97"/>
    </row>
    <row r="68" spans="1:30" s="8" customFormat="1" ht="11.25" customHeight="1" outlineLevel="1">
      <c r="A68" s="98" t="s">
        <v>127</v>
      </c>
      <c r="B68" s="98"/>
      <c r="C68" s="15"/>
      <c r="D68" s="16" t="s">
        <v>15</v>
      </c>
      <c r="E68" s="16" t="s">
        <v>137</v>
      </c>
      <c r="F68" s="16" t="s">
        <v>135</v>
      </c>
      <c r="G68" s="99" t="s">
        <v>145</v>
      </c>
      <c r="H68" s="99"/>
      <c r="I68" s="99"/>
      <c r="J68" s="99"/>
      <c r="K68" s="99" t="s">
        <v>121</v>
      </c>
      <c r="L68" s="99"/>
      <c r="M68" s="100" t="s">
        <v>128</v>
      </c>
      <c r="N68" s="100"/>
      <c r="O68" s="95" t="s">
        <v>46</v>
      </c>
      <c r="P68" s="95"/>
      <c r="Q68" s="63">
        <v>150000</v>
      </c>
      <c r="R68" s="63"/>
      <c r="S68" s="95" t="s">
        <v>46</v>
      </c>
      <c r="T68" s="95"/>
      <c r="U68" s="95" t="s">
        <v>46</v>
      </c>
      <c r="V68" s="95"/>
      <c r="W68" s="95" t="s">
        <v>46</v>
      </c>
      <c r="X68" s="95"/>
      <c r="Y68" s="64">
        <f t="shared" si="6"/>
        <v>0</v>
      </c>
      <c r="Z68" s="64"/>
      <c r="AA68" s="96" t="s">
        <v>46</v>
      </c>
      <c r="AB68" s="96"/>
      <c r="AC68" s="97">
        <f t="shared" si="7"/>
        <v>150000</v>
      </c>
      <c r="AD68" s="97"/>
    </row>
    <row r="69" spans="1:30" s="8" customFormat="1" ht="11.25" customHeight="1" outlineLevel="1">
      <c r="A69" s="98" t="s">
        <v>131</v>
      </c>
      <c r="B69" s="98"/>
      <c r="C69" s="15"/>
      <c r="D69" s="16" t="s">
        <v>15</v>
      </c>
      <c r="E69" s="16" t="s">
        <v>137</v>
      </c>
      <c r="F69" s="16" t="s">
        <v>135</v>
      </c>
      <c r="G69" s="99" t="s">
        <v>142</v>
      </c>
      <c r="H69" s="99"/>
      <c r="I69" s="99"/>
      <c r="J69" s="99"/>
      <c r="K69" s="99" t="s">
        <v>146</v>
      </c>
      <c r="L69" s="99"/>
      <c r="M69" s="100" t="s">
        <v>133</v>
      </c>
      <c r="N69" s="100"/>
      <c r="O69" s="95" t="s">
        <v>46</v>
      </c>
      <c r="P69" s="95"/>
      <c r="Q69" s="63">
        <v>131000</v>
      </c>
      <c r="R69" s="63"/>
      <c r="S69" s="63">
        <v>24995</v>
      </c>
      <c r="T69" s="63"/>
      <c r="U69" s="95" t="s">
        <v>46</v>
      </c>
      <c r="V69" s="95"/>
      <c r="W69" s="95" t="s">
        <v>46</v>
      </c>
      <c r="X69" s="95"/>
      <c r="Y69" s="64">
        <f t="shared" si="6"/>
        <v>24995</v>
      </c>
      <c r="Z69" s="64"/>
      <c r="AA69" s="96" t="s">
        <v>46</v>
      </c>
      <c r="AB69" s="96"/>
      <c r="AC69" s="97">
        <f t="shared" si="7"/>
        <v>106005</v>
      </c>
      <c r="AD69" s="97"/>
    </row>
    <row r="70" spans="1:30" s="8" customFormat="1" ht="11.25" customHeight="1" outlineLevel="1">
      <c r="A70" s="98" t="s">
        <v>131</v>
      </c>
      <c r="B70" s="98"/>
      <c r="C70" s="15"/>
      <c r="D70" s="16" t="s">
        <v>15</v>
      </c>
      <c r="E70" s="16" t="s">
        <v>137</v>
      </c>
      <c r="F70" s="16" t="s">
        <v>135</v>
      </c>
      <c r="G70" s="99" t="s">
        <v>142</v>
      </c>
      <c r="H70" s="99"/>
      <c r="I70" s="99"/>
      <c r="J70" s="99"/>
      <c r="K70" s="99" t="s">
        <v>132</v>
      </c>
      <c r="L70" s="99"/>
      <c r="M70" s="100" t="s">
        <v>133</v>
      </c>
      <c r="N70" s="100"/>
      <c r="O70" s="95" t="s">
        <v>46</v>
      </c>
      <c r="P70" s="95"/>
      <c r="Q70" s="63">
        <v>18200</v>
      </c>
      <c r="R70" s="63"/>
      <c r="S70" s="63">
        <v>5553.52</v>
      </c>
      <c r="T70" s="63"/>
      <c r="U70" s="95" t="s">
        <v>46</v>
      </c>
      <c r="V70" s="95"/>
      <c r="W70" s="95" t="s">
        <v>46</v>
      </c>
      <c r="X70" s="95"/>
      <c r="Y70" s="64">
        <f t="shared" si="6"/>
        <v>5553.52</v>
      </c>
      <c r="Z70" s="64"/>
      <c r="AA70" s="96" t="s">
        <v>46</v>
      </c>
      <c r="AB70" s="96"/>
      <c r="AC70" s="97">
        <f t="shared" si="7"/>
        <v>12646.48</v>
      </c>
      <c r="AD70" s="97"/>
    </row>
    <row r="71" spans="1:30" s="8" customFormat="1" ht="11.25" customHeight="1" outlineLevel="1">
      <c r="A71" s="98" t="s">
        <v>106</v>
      </c>
      <c r="B71" s="98"/>
      <c r="C71" s="15"/>
      <c r="D71" s="16" t="s">
        <v>15</v>
      </c>
      <c r="E71" s="16" t="s">
        <v>147</v>
      </c>
      <c r="F71" s="16" t="s">
        <v>135</v>
      </c>
      <c r="G71" s="99" t="s">
        <v>148</v>
      </c>
      <c r="H71" s="99"/>
      <c r="I71" s="99"/>
      <c r="J71" s="99"/>
      <c r="K71" s="99" t="s">
        <v>110</v>
      </c>
      <c r="L71" s="99"/>
      <c r="M71" s="100" t="s">
        <v>111</v>
      </c>
      <c r="N71" s="100"/>
      <c r="O71" s="95" t="s">
        <v>46</v>
      </c>
      <c r="P71" s="95"/>
      <c r="Q71" s="63">
        <v>117800</v>
      </c>
      <c r="R71" s="63"/>
      <c r="S71" s="95">
        <v>12441.6</v>
      </c>
      <c r="T71" s="95"/>
      <c r="U71" s="95" t="s">
        <v>46</v>
      </c>
      <c r="V71" s="95"/>
      <c r="W71" s="95" t="s">
        <v>46</v>
      </c>
      <c r="X71" s="95"/>
      <c r="Y71" s="64">
        <f t="shared" si="6"/>
        <v>12441.6</v>
      </c>
      <c r="Z71" s="64"/>
      <c r="AA71" s="96" t="s">
        <v>46</v>
      </c>
      <c r="AB71" s="96"/>
      <c r="AC71" s="97">
        <f t="shared" si="7"/>
        <v>105358.4</v>
      </c>
      <c r="AD71" s="97"/>
    </row>
    <row r="72" spans="1:30" s="8" customFormat="1" ht="21.75" customHeight="1" outlineLevel="1">
      <c r="A72" s="98" t="s">
        <v>112</v>
      </c>
      <c r="B72" s="98"/>
      <c r="C72" s="15"/>
      <c r="D72" s="16" t="s">
        <v>15</v>
      </c>
      <c r="E72" s="16" t="s">
        <v>147</v>
      </c>
      <c r="F72" s="16" t="s">
        <v>135</v>
      </c>
      <c r="G72" s="99" t="s">
        <v>148</v>
      </c>
      <c r="H72" s="99"/>
      <c r="I72" s="99"/>
      <c r="J72" s="99"/>
      <c r="K72" s="99" t="s">
        <v>110</v>
      </c>
      <c r="L72" s="99"/>
      <c r="M72" s="100" t="s">
        <v>113</v>
      </c>
      <c r="N72" s="100"/>
      <c r="O72" s="95" t="s">
        <v>46</v>
      </c>
      <c r="P72" s="95"/>
      <c r="Q72" s="63">
        <v>39500</v>
      </c>
      <c r="R72" s="63"/>
      <c r="S72" s="95">
        <v>2760.76</v>
      </c>
      <c r="T72" s="95"/>
      <c r="U72" s="95" t="s">
        <v>46</v>
      </c>
      <c r="V72" s="95"/>
      <c r="W72" s="95" t="s">
        <v>46</v>
      </c>
      <c r="X72" s="95"/>
      <c r="Y72" s="64">
        <f t="shared" si="6"/>
        <v>2760.76</v>
      </c>
      <c r="Z72" s="64"/>
      <c r="AA72" s="96" t="s">
        <v>46</v>
      </c>
      <c r="AB72" s="96"/>
      <c r="AC72" s="97">
        <f t="shared" si="7"/>
        <v>36739.24</v>
      </c>
      <c r="AD72" s="97"/>
    </row>
    <row r="73" spans="1:30" s="8" customFormat="1" ht="21.75" customHeight="1" outlineLevel="1">
      <c r="A73" s="98" t="s">
        <v>129</v>
      </c>
      <c r="B73" s="98"/>
      <c r="C73" s="15"/>
      <c r="D73" s="16" t="s">
        <v>15</v>
      </c>
      <c r="E73" s="16" t="s">
        <v>147</v>
      </c>
      <c r="F73" s="16" t="s">
        <v>135</v>
      </c>
      <c r="G73" s="99" t="s">
        <v>148</v>
      </c>
      <c r="H73" s="99"/>
      <c r="I73" s="99"/>
      <c r="J73" s="99"/>
      <c r="K73" s="99" t="s">
        <v>121</v>
      </c>
      <c r="L73" s="99"/>
      <c r="M73" s="100" t="s">
        <v>130</v>
      </c>
      <c r="N73" s="100"/>
      <c r="O73" s="95" t="s">
        <v>46</v>
      </c>
      <c r="P73" s="95"/>
      <c r="Q73" s="63">
        <v>7400</v>
      </c>
      <c r="R73" s="63"/>
      <c r="S73" s="95" t="s">
        <v>46</v>
      </c>
      <c r="T73" s="95"/>
      <c r="U73" s="95" t="s">
        <v>46</v>
      </c>
      <c r="V73" s="95"/>
      <c r="W73" s="95" t="s">
        <v>46</v>
      </c>
      <c r="X73" s="95"/>
      <c r="Y73" s="64">
        <f t="shared" si="6"/>
        <v>0</v>
      </c>
      <c r="Z73" s="64"/>
      <c r="AA73" s="96" t="s">
        <v>46</v>
      </c>
      <c r="AB73" s="96"/>
      <c r="AC73" s="97">
        <f t="shared" si="7"/>
        <v>7400</v>
      </c>
      <c r="AD73" s="97"/>
    </row>
    <row r="74" spans="1:30" s="8" customFormat="1" ht="21.75" customHeight="1" outlineLevel="1">
      <c r="A74" s="98" t="s">
        <v>129</v>
      </c>
      <c r="B74" s="98"/>
      <c r="C74" s="15"/>
      <c r="D74" s="16" t="s">
        <v>15</v>
      </c>
      <c r="E74" s="16" t="s">
        <v>149</v>
      </c>
      <c r="F74" s="16" t="s">
        <v>150</v>
      </c>
      <c r="G74" s="99" t="s">
        <v>151</v>
      </c>
      <c r="H74" s="99"/>
      <c r="I74" s="99"/>
      <c r="J74" s="99"/>
      <c r="K74" s="99" t="s">
        <v>121</v>
      </c>
      <c r="L74" s="99"/>
      <c r="M74" s="100" t="s">
        <v>130</v>
      </c>
      <c r="N74" s="100"/>
      <c r="O74" s="95" t="s">
        <v>46</v>
      </c>
      <c r="P74" s="95"/>
      <c r="Q74" s="63">
        <v>5000</v>
      </c>
      <c r="R74" s="63"/>
      <c r="S74" s="95" t="s">
        <v>46</v>
      </c>
      <c r="T74" s="95"/>
      <c r="U74" s="95" t="s">
        <v>46</v>
      </c>
      <c r="V74" s="95"/>
      <c r="W74" s="95" t="s">
        <v>46</v>
      </c>
      <c r="X74" s="95"/>
      <c r="Y74" s="64">
        <f t="shared" si="6"/>
        <v>0</v>
      </c>
      <c r="Z74" s="64"/>
      <c r="AA74" s="96" t="s">
        <v>46</v>
      </c>
      <c r="AB74" s="96"/>
      <c r="AC74" s="97">
        <f t="shared" si="7"/>
        <v>5000</v>
      </c>
      <c r="AD74" s="97"/>
    </row>
    <row r="75" spans="1:30" s="8" customFormat="1" ht="21.75" customHeight="1" outlineLevel="1">
      <c r="A75" s="98" t="s">
        <v>125</v>
      </c>
      <c r="B75" s="98"/>
      <c r="C75" s="15"/>
      <c r="D75" s="16" t="s">
        <v>15</v>
      </c>
      <c r="E75" s="16" t="s">
        <v>152</v>
      </c>
      <c r="F75" s="16" t="s">
        <v>153</v>
      </c>
      <c r="G75" s="99" t="s">
        <v>154</v>
      </c>
      <c r="H75" s="99"/>
      <c r="I75" s="99"/>
      <c r="J75" s="99"/>
      <c r="K75" s="99" t="s">
        <v>121</v>
      </c>
      <c r="L75" s="99"/>
      <c r="M75" s="100" t="s">
        <v>126</v>
      </c>
      <c r="N75" s="100"/>
      <c r="O75" s="95" t="s">
        <v>46</v>
      </c>
      <c r="P75" s="95"/>
      <c r="Q75" s="63">
        <v>1666100</v>
      </c>
      <c r="R75" s="63"/>
      <c r="S75" s="95" t="s">
        <v>46</v>
      </c>
      <c r="T75" s="95"/>
      <c r="U75" s="95" t="s">
        <v>46</v>
      </c>
      <c r="V75" s="95"/>
      <c r="W75" s="95" t="s">
        <v>46</v>
      </c>
      <c r="X75" s="95"/>
      <c r="Y75" s="64">
        <f t="shared" si="6"/>
        <v>0</v>
      </c>
      <c r="Z75" s="64"/>
      <c r="AA75" s="96" t="s">
        <v>46</v>
      </c>
      <c r="AB75" s="96"/>
      <c r="AC75" s="97">
        <f t="shared" si="7"/>
        <v>1666100</v>
      </c>
      <c r="AD75" s="97"/>
    </row>
    <row r="76" spans="1:30" s="8" customFormat="1" ht="21.75" customHeight="1" outlineLevel="1">
      <c r="A76" s="98" t="s">
        <v>125</v>
      </c>
      <c r="B76" s="98"/>
      <c r="C76" s="15"/>
      <c r="D76" s="16" t="s">
        <v>15</v>
      </c>
      <c r="E76" s="16" t="s">
        <v>155</v>
      </c>
      <c r="F76" s="16" t="s">
        <v>156</v>
      </c>
      <c r="G76" s="99" t="s">
        <v>157</v>
      </c>
      <c r="H76" s="99"/>
      <c r="I76" s="99"/>
      <c r="J76" s="99"/>
      <c r="K76" s="99" t="s">
        <v>121</v>
      </c>
      <c r="L76" s="99"/>
      <c r="M76" s="100" t="s">
        <v>126</v>
      </c>
      <c r="N76" s="100"/>
      <c r="O76" s="95" t="s">
        <v>46</v>
      </c>
      <c r="P76" s="95"/>
      <c r="Q76" s="63">
        <v>5000</v>
      </c>
      <c r="R76" s="63"/>
      <c r="S76" s="95">
        <v>555.87</v>
      </c>
      <c r="T76" s="95"/>
      <c r="U76" s="95" t="s">
        <v>46</v>
      </c>
      <c r="V76" s="95"/>
      <c r="W76" s="95" t="s">
        <v>46</v>
      </c>
      <c r="X76" s="95"/>
      <c r="Y76" s="64">
        <f t="shared" si="6"/>
        <v>555.87</v>
      </c>
      <c r="Z76" s="64"/>
      <c r="AA76" s="96" t="s">
        <v>46</v>
      </c>
      <c r="AB76" s="96"/>
      <c r="AC76" s="97">
        <f t="shared" si="7"/>
        <v>4444.13</v>
      </c>
      <c r="AD76" s="97"/>
    </row>
    <row r="77" spans="1:30" s="8" customFormat="1" ht="21.75" customHeight="1" outlineLevel="1">
      <c r="A77" s="98" t="s">
        <v>158</v>
      </c>
      <c r="B77" s="98"/>
      <c r="C77" s="15"/>
      <c r="D77" s="16" t="s">
        <v>15</v>
      </c>
      <c r="E77" s="16" t="s">
        <v>155</v>
      </c>
      <c r="F77" s="16" t="s">
        <v>156</v>
      </c>
      <c r="G77" s="99" t="s">
        <v>159</v>
      </c>
      <c r="H77" s="99"/>
      <c r="I77" s="99"/>
      <c r="J77" s="99"/>
      <c r="K77" s="99" t="s">
        <v>121</v>
      </c>
      <c r="L77" s="99"/>
      <c r="M77" s="100" t="s">
        <v>160</v>
      </c>
      <c r="N77" s="100"/>
      <c r="O77" s="95" t="s">
        <v>46</v>
      </c>
      <c r="P77" s="95"/>
      <c r="Q77" s="63">
        <v>1400000</v>
      </c>
      <c r="R77" s="63"/>
      <c r="S77" s="95" t="s">
        <v>46</v>
      </c>
      <c r="T77" s="95"/>
      <c r="U77" s="95" t="s">
        <v>46</v>
      </c>
      <c r="V77" s="95"/>
      <c r="W77" s="95" t="s">
        <v>46</v>
      </c>
      <c r="X77" s="95"/>
      <c r="Y77" s="64">
        <f t="shared" si="6"/>
        <v>0</v>
      </c>
      <c r="Z77" s="64"/>
      <c r="AA77" s="96" t="s">
        <v>46</v>
      </c>
      <c r="AB77" s="96"/>
      <c r="AC77" s="97">
        <f t="shared" si="7"/>
        <v>1400000</v>
      </c>
      <c r="AD77" s="97"/>
    </row>
    <row r="78" spans="1:30" s="8" customFormat="1" ht="21.75" customHeight="1" outlineLevel="1">
      <c r="A78" s="98" t="s">
        <v>125</v>
      </c>
      <c r="B78" s="98"/>
      <c r="C78" s="15"/>
      <c r="D78" s="16" t="s">
        <v>15</v>
      </c>
      <c r="E78" s="16" t="s">
        <v>161</v>
      </c>
      <c r="F78" s="16" t="s">
        <v>162</v>
      </c>
      <c r="G78" s="99" t="s">
        <v>163</v>
      </c>
      <c r="H78" s="99"/>
      <c r="I78" s="99"/>
      <c r="J78" s="99"/>
      <c r="K78" s="99" t="s">
        <v>121</v>
      </c>
      <c r="L78" s="99"/>
      <c r="M78" s="100" t="s">
        <v>126</v>
      </c>
      <c r="N78" s="100"/>
      <c r="O78" s="95" t="s">
        <v>46</v>
      </c>
      <c r="P78" s="95"/>
      <c r="Q78" s="63">
        <v>9000</v>
      </c>
      <c r="R78" s="63"/>
      <c r="S78" s="95" t="s">
        <v>46</v>
      </c>
      <c r="T78" s="95"/>
      <c r="U78" s="95" t="s">
        <v>46</v>
      </c>
      <c r="V78" s="95"/>
      <c r="W78" s="95" t="s">
        <v>46</v>
      </c>
      <c r="X78" s="95"/>
      <c r="Y78" s="64">
        <f t="shared" si="6"/>
        <v>0</v>
      </c>
      <c r="Z78" s="64"/>
      <c r="AA78" s="96" t="s">
        <v>46</v>
      </c>
      <c r="AB78" s="96"/>
      <c r="AC78" s="97">
        <f t="shared" si="7"/>
        <v>9000</v>
      </c>
      <c r="AD78" s="97"/>
    </row>
    <row r="79" spans="1:30" s="8" customFormat="1" ht="21.75" customHeight="1" outlineLevel="1">
      <c r="A79" s="98" t="s">
        <v>125</v>
      </c>
      <c r="B79" s="98"/>
      <c r="C79" s="15"/>
      <c r="D79" s="16" t="s">
        <v>15</v>
      </c>
      <c r="E79" s="16" t="s">
        <v>161</v>
      </c>
      <c r="F79" s="16" t="s">
        <v>162</v>
      </c>
      <c r="G79" s="99" t="s">
        <v>164</v>
      </c>
      <c r="H79" s="99"/>
      <c r="I79" s="99"/>
      <c r="J79" s="99"/>
      <c r="K79" s="99" t="s">
        <v>121</v>
      </c>
      <c r="L79" s="99"/>
      <c r="M79" s="100" t="s">
        <v>126</v>
      </c>
      <c r="N79" s="100"/>
      <c r="O79" s="95" t="s">
        <v>46</v>
      </c>
      <c r="P79" s="95"/>
      <c r="Q79" s="63">
        <v>952900</v>
      </c>
      <c r="R79" s="63"/>
      <c r="S79" s="95" t="s">
        <v>46</v>
      </c>
      <c r="T79" s="95"/>
      <c r="U79" s="95" t="s">
        <v>46</v>
      </c>
      <c r="V79" s="95"/>
      <c r="W79" s="95" t="s">
        <v>46</v>
      </c>
      <c r="X79" s="95"/>
      <c r="Y79" s="64">
        <f t="shared" si="6"/>
        <v>0</v>
      </c>
      <c r="Z79" s="64"/>
      <c r="AA79" s="96" t="s">
        <v>46</v>
      </c>
      <c r="AB79" s="96"/>
      <c r="AC79" s="97">
        <f t="shared" si="7"/>
        <v>952900</v>
      </c>
      <c r="AD79" s="97"/>
    </row>
    <row r="80" spans="1:30" s="8" customFormat="1" ht="21.75" customHeight="1" outlineLevel="1">
      <c r="A80" s="98" t="s">
        <v>125</v>
      </c>
      <c r="B80" s="98"/>
      <c r="C80" s="15"/>
      <c r="D80" s="16" t="s">
        <v>15</v>
      </c>
      <c r="E80" s="16" t="s">
        <v>161</v>
      </c>
      <c r="F80" s="16" t="s">
        <v>165</v>
      </c>
      <c r="G80" s="99" t="s">
        <v>166</v>
      </c>
      <c r="H80" s="99"/>
      <c r="I80" s="99"/>
      <c r="J80" s="99"/>
      <c r="K80" s="99" t="s">
        <v>121</v>
      </c>
      <c r="L80" s="99"/>
      <c r="M80" s="100" t="s">
        <v>126</v>
      </c>
      <c r="N80" s="100"/>
      <c r="O80" s="95" t="s">
        <v>46</v>
      </c>
      <c r="P80" s="95"/>
      <c r="Q80" s="63">
        <v>52000</v>
      </c>
      <c r="R80" s="63"/>
      <c r="S80" s="95" t="s">
        <v>46</v>
      </c>
      <c r="T80" s="95"/>
      <c r="U80" s="95" t="s">
        <v>46</v>
      </c>
      <c r="V80" s="95"/>
      <c r="W80" s="95" t="s">
        <v>46</v>
      </c>
      <c r="X80" s="95"/>
      <c r="Y80" s="64">
        <f t="shared" si="6"/>
        <v>0</v>
      </c>
      <c r="Z80" s="64"/>
      <c r="AA80" s="96" t="s">
        <v>46</v>
      </c>
      <c r="AB80" s="96"/>
      <c r="AC80" s="97">
        <f t="shared" si="7"/>
        <v>52000</v>
      </c>
      <c r="AD80" s="97"/>
    </row>
    <row r="81" spans="1:30" s="8" customFormat="1" ht="32.25" customHeight="1" outlineLevel="1">
      <c r="A81" s="98" t="s">
        <v>167</v>
      </c>
      <c r="B81" s="98"/>
      <c r="C81" s="15"/>
      <c r="D81" s="16" t="s">
        <v>15</v>
      </c>
      <c r="E81" s="16" t="s">
        <v>168</v>
      </c>
      <c r="F81" s="16" t="s">
        <v>169</v>
      </c>
      <c r="G81" s="99" t="s">
        <v>170</v>
      </c>
      <c r="H81" s="99"/>
      <c r="I81" s="99"/>
      <c r="J81" s="99"/>
      <c r="K81" s="99" t="s">
        <v>171</v>
      </c>
      <c r="L81" s="99"/>
      <c r="M81" s="100" t="s">
        <v>172</v>
      </c>
      <c r="N81" s="100"/>
      <c r="O81" s="95" t="s">
        <v>46</v>
      </c>
      <c r="P81" s="95"/>
      <c r="Q81" s="63">
        <v>1885100</v>
      </c>
      <c r="R81" s="63"/>
      <c r="S81" s="63">
        <v>184807.78</v>
      </c>
      <c r="T81" s="63"/>
      <c r="U81" s="95" t="s">
        <v>46</v>
      </c>
      <c r="V81" s="95"/>
      <c r="W81" s="95" t="s">
        <v>46</v>
      </c>
      <c r="X81" s="95"/>
      <c r="Y81" s="64">
        <f t="shared" si="6"/>
        <v>184807.78</v>
      </c>
      <c r="Z81" s="64"/>
      <c r="AA81" s="96" t="s">
        <v>46</v>
      </c>
      <c r="AB81" s="96"/>
      <c r="AC81" s="97">
        <f t="shared" si="7"/>
        <v>1700292.22</v>
      </c>
      <c r="AD81" s="97"/>
    </row>
    <row r="82" spans="1:30" s="8" customFormat="1" ht="32.25" customHeight="1" outlineLevel="1">
      <c r="A82" s="98" t="s">
        <v>173</v>
      </c>
      <c r="B82" s="98"/>
      <c r="C82" s="15"/>
      <c r="D82" s="16" t="s">
        <v>15</v>
      </c>
      <c r="E82" s="16" t="s">
        <v>174</v>
      </c>
      <c r="F82" s="16" t="s">
        <v>135</v>
      </c>
      <c r="G82" s="99" t="s">
        <v>175</v>
      </c>
      <c r="H82" s="99"/>
      <c r="I82" s="99"/>
      <c r="J82" s="99"/>
      <c r="K82" s="99" t="s">
        <v>176</v>
      </c>
      <c r="L82" s="99"/>
      <c r="M82" s="100" t="s">
        <v>177</v>
      </c>
      <c r="N82" s="100"/>
      <c r="O82" s="95" t="s">
        <v>46</v>
      </c>
      <c r="P82" s="95"/>
      <c r="Q82" s="101">
        <v>500</v>
      </c>
      <c r="R82" s="101"/>
      <c r="S82" s="95" t="s">
        <v>46</v>
      </c>
      <c r="T82" s="95"/>
      <c r="U82" s="95" t="s">
        <v>46</v>
      </c>
      <c r="V82" s="95"/>
      <c r="W82" s="95" t="s">
        <v>46</v>
      </c>
      <c r="X82" s="95"/>
      <c r="Y82" s="64">
        <f t="shared" si="6"/>
        <v>0</v>
      </c>
      <c r="Z82" s="64"/>
      <c r="AA82" s="96" t="s">
        <v>46</v>
      </c>
      <c r="AB82" s="96"/>
      <c r="AC82" s="97">
        <f t="shared" si="7"/>
        <v>500</v>
      </c>
      <c r="AD82" s="97"/>
    </row>
    <row r="83" spans="1:29" s="8" customFormat="1" ht="23.25" customHeight="1">
      <c r="A83" s="80" t="s">
        <v>178</v>
      </c>
      <c r="B83" s="80"/>
      <c r="C83" s="20">
        <v>450</v>
      </c>
      <c r="D83" s="94" t="s">
        <v>38</v>
      </c>
      <c r="E83" s="94"/>
      <c r="F83" s="94"/>
      <c r="G83" s="94"/>
      <c r="H83" s="94"/>
      <c r="I83" s="94"/>
      <c r="J83" s="94"/>
      <c r="K83" s="94"/>
      <c r="L83" s="94"/>
      <c r="M83" s="94"/>
      <c r="N83" s="81" t="s">
        <v>38</v>
      </c>
      <c r="O83" s="81"/>
      <c r="P83" s="81" t="s">
        <v>38</v>
      </c>
      <c r="Q83" s="81"/>
      <c r="R83" s="83">
        <f>SUM(Q18-R46)</f>
        <v>647853.05</v>
      </c>
      <c r="S83" s="83"/>
      <c r="T83" s="82">
        <v>0</v>
      </c>
      <c r="U83" s="82"/>
      <c r="V83" s="82">
        <v>0</v>
      </c>
      <c r="W83" s="82"/>
      <c r="X83" s="83">
        <f>SUM(R83)</f>
        <v>647853.05</v>
      </c>
      <c r="Y83" s="83"/>
      <c r="Z83" s="81" t="s">
        <v>38</v>
      </c>
      <c r="AA83" s="81"/>
      <c r="AB83" s="92" t="s">
        <v>38</v>
      </c>
      <c r="AC83" s="92"/>
    </row>
    <row r="84" spans="1:29" s="1" customFormat="1" ht="11.25" customHeight="1">
      <c r="A84" s="45" t="s">
        <v>6</v>
      </c>
      <c r="B84" s="45"/>
      <c r="C84" s="17"/>
      <c r="D84" s="93"/>
      <c r="E84" s="93"/>
      <c r="F84" s="93"/>
      <c r="G84" s="93"/>
      <c r="H84" s="93"/>
      <c r="I84" s="93"/>
      <c r="J84" s="93"/>
      <c r="K84" s="93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4" s="1" customFormat="1" ht="12" customHeight="1">
      <c r="A85" s="89" t="s">
        <v>179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</row>
    <row r="86" s="1" customFormat="1" ht="11.25" customHeight="1"/>
    <row r="87" spans="1:30" ht="11.25" customHeight="1">
      <c r="A87" s="90" t="s">
        <v>26</v>
      </c>
      <c r="B87" s="90"/>
      <c r="C87" s="87" t="s">
        <v>27</v>
      </c>
      <c r="D87" s="91" t="s">
        <v>180</v>
      </c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87" t="s">
        <v>29</v>
      </c>
      <c r="P87" s="87"/>
      <c r="Q87" s="90" t="s">
        <v>30</v>
      </c>
      <c r="R87" s="90"/>
      <c r="S87" s="90"/>
      <c r="T87" s="90"/>
      <c r="U87" s="90"/>
      <c r="V87" s="90"/>
      <c r="W87" s="90"/>
      <c r="X87" s="90"/>
      <c r="Y87" s="86" t="s">
        <v>31</v>
      </c>
      <c r="Z87" s="86"/>
      <c r="AC87"/>
      <c r="AD87"/>
    </row>
    <row r="88" spans="1:30" ht="21.75" customHeight="1">
      <c r="A88" s="90"/>
      <c r="B88" s="90"/>
      <c r="C88" s="87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87"/>
      <c r="P88" s="87"/>
      <c r="Q88" s="87" t="s">
        <v>32</v>
      </c>
      <c r="R88" s="87"/>
      <c r="S88" s="87" t="s">
        <v>33</v>
      </c>
      <c r="T88" s="87"/>
      <c r="U88" s="87" t="s">
        <v>34</v>
      </c>
      <c r="V88" s="87"/>
      <c r="W88" s="87" t="s">
        <v>35</v>
      </c>
      <c r="X88" s="87"/>
      <c r="Y88" s="88" t="s">
        <v>36</v>
      </c>
      <c r="Z88" s="88"/>
      <c r="AC88"/>
      <c r="AD88"/>
    </row>
    <row r="89" spans="1:26" ht="9.75">
      <c r="A89" s="85">
        <v>1</v>
      </c>
      <c r="B89" s="85"/>
      <c r="C89" s="7">
        <v>2</v>
      </c>
      <c r="D89" s="79">
        <v>3</v>
      </c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>
        <v>4</v>
      </c>
      <c r="P89" s="79"/>
      <c r="Q89" s="79">
        <v>5</v>
      </c>
      <c r="R89" s="79"/>
      <c r="S89" s="79">
        <v>6</v>
      </c>
      <c r="T89" s="79"/>
      <c r="U89" s="79">
        <v>7</v>
      </c>
      <c r="V89" s="79"/>
      <c r="W89" s="79">
        <v>8</v>
      </c>
      <c r="X89" s="79"/>
      <c r="Y89" s="79">
        <v>9</v>
      </c>
      <c r="Z89" s="79"/>
    </row>
    <row r="90" spans="1:26" s="8" customFormat="1" ht="23.25" customHeight="1">
      <c r="A90" s="80" t="s">
        <v>181</v>
      </c>
      <c r="B90" s="80"/>
      <c r="C90" s="18">
        <v>500</v>
      </c>
      <c r="D90" s="81" t="s">
        <v>38</v>
      </c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2">
        <v>0</v>
      </c>
      <c r="P90" s="82"/>
      <c r="Q90" s="83">
        <f>SUM(Q104)</f>
        <v>-647853.05</v>
      </c>
      <c r="R90" s="83"/>
      <c r="S90" s="82">
        <v>0</v>
      </c>
      <c r="T90" s="82"/>
      <c r="U90" s="82">
        <v>0</v>
      </c>
      <c r="V90" s="82"/>
      <c r="W90" s="83">
        <f>SUM(Q90)</f>
        <v>-647853.05</v>
      </c>
      <c r="X90" s="83"/>
      <c r="Y90" s="84">
        <v>0</v>
      </c>
      <c r="Z90" s="84"/>
    </row>
    <row r="91" spans="1:26" ht="11.25">
      <c r="A91" s="76" t="s">
        <v>39</v>
      </c>
      <c r="B91" s="76"/>
      <c r="C91" s="10"/>
      <c r="D91" s="77"/>
      <c r="E91" s="77"/>
      <c r="F91" s="77"/>
      <c r="G91" s="77"/>
      <c r="H91" s="77"/>
      <c r="I91" s="77"/>
      <c r="J91" s="77"/>
      <c r="K91" s="77"/>
      <c r="L91" s="77"/>
      <c r="M91" s="22"/>
      <c r="N91" s="21"/>
      <c r="O91" s="24"/>
      <c r="P91" s="23"/>
      <c r="Q91" s="24"/>
      <c r="R91" s="23"/>
      <c r="S91" s="24"/>
      <c r="T91" s="23"/>
      <c r="U91" s="24"/>
      <c r="V91" s="23"/>
      <c r="W91" s="24"/>
      <c r="X91" s="23"/>
      <c r="Y91" s="24"/>
      <c r="Z91" s="25"/>
    </row>
    <row r="92" spans="1:26" s="8" customFormat="1" ht="23.25" customHeight="1">
      <c r="A92" s="78" t="s">
        <v>182</v>
      </c>
      <c r="B92" s="78"/>
      <c r="C92" s="26">
        <v>520</v>
      </c>
      <c r="D92" s="59" t="s">
        <v>38</v>
      </c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47">
        <v>0</v>
      </c>
      <c r="P92" s="47"/>
      <c r="Q92" s="47">
        <v>0</v>
      </c>
      <c r="R92" s="47"/>
      <c r="S92" s="47">
        <v>0</v>
      </c>
      <c r="T92" s="47"/>
      <c r="U92" s="47">
        <v>0</v>
      </c>
      <c r="V92" s="47"/>
      <c r="W92" s="47">
        <v>0</v>
      </c>
      <c r="X92" s="47"/>
      <c r="Y92" s="74">
        <v>0</v>
      </c>
      <c r="Z92" s="74"/>
    </row>
    <row r="93" spans="1:30" ht="12" customHeight="1" collapsed="1">
      <c r="A93" s="71" t="s">
        <v>183</v>
      </c>
      <c r="B93" s="71"/>
      <c r="C93" s="19"/>
      <c r="D93" s="75"/>
      <c r="E93" s="75"/>
      <c r="F93" s="75"/>
      <c r="G93" s="75"/>
      <c r="H93" s="75"/>
      <c r="I93" s="75"/>
      <c r="J93" s="75"/>
      <c r="K93" s="75"/>
      <c r="L93" s="75"/>
      <c r="M93" s="27"/>
      <c r="N93" s="28"/>
      <c r="O93" s="29"/>
      <c r="P93" s="30"/>
      <c r="Q93" s="29"/>
      <c r="R93" s="30"/>
      <c r="S93" s="29"/>
      <c r="T93" s="30"/>
      <c r="U93" s="29"/>
      <c r="V93" s="30"/>
      <c r="W93" s="29"/>
      <c r="X93" s="30"/>
      <c r="Y93" s="29"/>
      <c r="Z93" s="31"/>
      <c r="AC93"/>
      <c r="AD93"/>
    </row>
    <row r="94" spans="1:26" s="8" customFormat="1" ht="11.25" customHeight="1" hidden="1" outlineLevel="1">
      <c r="A94" s="72" t="s">
        <v>184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spans="1:26" s="8" customFormat="1" ht="23.25" customHeight="1">
      <c r="A95" s="73" t="s">
        <v>185</v>
      </c>
      <c r="B95" s="73"/>
      <c r="C95" s="26">
        <v>620</v>
      </c>
      <c r="D95" s="59" t="s">
        <v>38</v>
      </c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47">
        <v>0</v>
      </c>
      <c r="P95" s="47"/>
      <c r="Q95" s="47">
        <v>0</v>
      </c>
      <c r="R95" s="47"/>
      <c r="S95" s="47">
        <v>0</v>
      </c>
      <c r="T95" s="47"/>
      <c r="U95" s="47">
        <v>0</v>
      </c>
      <c r="V95" s="47"/>
      <c r="W95" s="47">
        <v>0</v>
      </c>
      <c r="X95" s="47"/>
      <c r="Y95" s="74">
        <v>0</v>
      </c>
      <c r="Z95" s="74"/>
    </row>
    <row r="96" spans="1:30" ht="12" customHeight="1" collapsed="1">
      <c r="A96" s="71" t="s">
        <v>183</v>
      </c>
      <c r="B96" s="71"/>
      <c r="C96" s="19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29"/>
      <c r="P96" s="30"/>
      <c r="Q96" s="29"/>
      <c r="R96" s="30"/>
      <c r="S96" s="29"/>
      <c r="T96" s="30"/>
      <c r="U96" s="29"/>
      <c r="V96" s="30"/>
      <c r="W96" s="29"/>
      <c r="X96" s="30"/>
      <c r="Y96" s="29"/>
      <c r="Z96" s="31"/>
      <c r="AC96"/>
      <c r="AD96"/>
    </row>
    <row r="97" spans="1:26" s="8" customFormat="1" ht="11.25" customHeight="1" hidden="1" outlineLevel="1">
      <c r="A97" s="72" t="s">
        <v>184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spans="1:26" s="8" customFormat="1" ht="12" customHeight="1">
      <c r="A98" s="68" t="s">
        <v>186</v>
      </c>
      <c r="B98" s="68"/>
      <c r="C98" s="32">
        <v>700</v>
      </c>
      <c r="D98" s="51" t="s">
        <v>38</v>
      </c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3">
        <v>0</v>
      </c>
      <c r="P98" s="53"/>
      <c r="Q98" s="51" t="s">
        <v>38</v>
      </c>
      <c r="R98" s="51"/>
      <c r="S98" s="53">
        <v>0</v>
      </c>
      <c r="T98" s="53"/>
      <c r="U98" s="53">
        <v>0</v>
      </c>
      <c r="V98" s="53"/>
      <c r="W98" s="53">
        <v>0</v>
      </c>
      <c r="X98" s="53"/>
      <c r="Y98" s="70">
        <v>0</v>
      </c>
      <c r="Z98" s="70"/>
    </row>
    <row r="99" spans="1:26" s="8" customFormat="1" ht="12" customHeight="1">
      <c r="A99" s="69" t="s">
        <v>187</v>
      </c>
      <c r="B99" s="69"/>
      <c r="C99" s="26">
        <v>710</v>
      </c>
      <c r="D99" s="59" t="s">
        <v>38</v>
      </c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47">
        <v>0</v>
      </c>
      <c r="P99" s="47"/>
      <c r="Q99" s="59" t="s">
        <v>38</v>
      </c>
      <c r="R99" s="59"/>
      <c r="S99" s="47">
        <v>0</v>
      </c>
      <c r="T99" s="47"/>
      <c r="U99" s="47">
        <v>0</v>
      </c>
      <c r="V99" s="47"/>
      <c r="W99" s="47">
        <v>0</v>
      </c>
      <c r="X99" s="47"/>
      <c r="Y99" s="48" t="s">
        <v>38</v>
      </c>
      <c r="Z99" s="48"/>
    </row>
    <row r="100" spans="1:26" s="8" customFormat="1" ht="0" customHeight="1" hidden="1" outlineLevel="1">
      <c r="A100" s="67" t="s">
        <v>184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s="8" customFormat="1" ht="12" customHeight="1" collapsed="1">
      <c r="A101" s="69" t="s">
        <v>188</v>
      </c>
      <c r="B101" s="69"/>
      <c r="C101" s="26">
        <v>720</v>
      </c>
      <c r="D101" s="59" t="s">
        <v>38</v>
      </c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47">
        <v>0</v>
      </c>
      <c r="P101" s="47"/>
      <c r="Q101" s="59" t="s">
        <v>38</v>
      </c>
      <c r="R101" s="59"/>
      <c r="S101" s="47">
        <v>0</v>
      </c>
      <c r="T101" s="47"/>
      <c r="U101" s="47">
        <v>0</v>
      </c>
      <c r="V101" s="47"/>
      <c r="W101" s="47">
        <v>0</v>
      </c>
      <c r="X101" s="47"/>
      <c r="Y101" s="48" t="s">
        <v>38</v>
      </c>
      <c r="Z101" s="48"/>
    </row>
    <row r="102" spans="1:26" s="8" customFormat="1" ht="11.25" customHeight="1" hidden="1" outlineLevel="1">
      <c r="A102" s="67" t="s">
        <v>184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s="8" customFormat="1" ht="23.25" customHeight="1">
      <c r="A103" s="68" t="s">
        <v>189</v>
      </c>
      <c r="B103" s="68"/>
      <c r="C103" s="32">
        <v>800</v>
      </c>
      <c r="D103" s="50" t="s">
        <v>38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1" t="s">
        <v>38</v>
      </c>
      <c r="P103" s="51"/>
      <c r="Q103" s="64">
        <f>SUM(Q104)</f>
        <v>-647853.05</v>
      </c>
      <c r="R103" s="64"/>
      <c r="S103" s="53">
        <v>0</v>
      </c>
      <c r="T103" s="53"/>
      <c r="U103" s="53">
        <v>0</v>
      </c>
      <c r="V103" s="53"/>
      <c r="W103" s="64">
        <f>SUM(Q103)</f>
        <v>-647853.05</v>
      </c>
      <c r="X103" s="64"/>
      <c r="Y103" s="54" t="s">
        <v>38</v>
      </c>
      <c r="Z103" s="54"/>
    </row>
    <row r="104" spans="1:26" s="8" customFormat="1" ht="43.5" customHeight="1">
      <c r="A104" s="61" t="s">
        <v>190</v>
      </c>
      <c r="B104" s="61"/>
      <c r="C104" s="33">
        <v>810</v>
      </c>
      <c r="D104" s="50" t="s">
        <v>38</v>
      </c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1" t="s">
        <v>38</v>
      </c>
      <c r="P104" s="51"/>
      <c r="Q104" s="64">
        <f>SUM(Q106:R107)</f>
        <v>-647853.05</v>
      </c>
      <c r="R104" s="64"/>
      <c r="S104" s="53">
        <v>0</v>
      </c>
      <c r="T104" s="53"/>
      <c r="U104" s="51" t="s">
        <v>38</v>
      </c>
      <c r="V104" s="51"/>
      <c r="W104" s="64">
        <f>SUM(Q104)</f>
        <v>-647853.05</v>
      </c>
      <c r="X104" s="64"/>
      <c r="Y104" s="54" t="s">
        <v>38</v>
      </c>
      <c r="Z104" s="54"/>
    </row>
    <row r="105" spans="1:26" s="1" customFormat="1" ht="12.75" customHeight="1">
      <c r="A105" s="55" t="s">
        <v>183</v>
      </c>
      <c r="B105" s="55"/>
      <c r="C105" s="10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34"/>
      <c r="P105" s="35"/>
      <c r="Q105" s="36"/>
      <c r="R105" s="37"/>
      <c r="S105" s="36"/>
      <c r="T105" s="37"/>
      <c r="U105" s="34"/>
      <c r="V105" s="35"/>
      <c r="W105" s="36"/>
      <c r="X105" s="37"/>
      <c r="Y105" s="34"/>
      <c r="Z105" s="38"/>
    </row>
    <row r="106" spans="1:26" s="8" customFormat="1" ht="32.25" customHeight="1">
      <c r="A106" s="57" t="s">
        <v>191</v>
      </c>
      <c r="B106" s="57"/>
      <c r="C106" s="26">
        <v>811</v>
      </c>
      <c r="D106" s="58" t="s">
        <v>38</v>
      </c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9" t="s">
        <v>38</v>
      </c>
      <c r="P106" s="59"/>
      <c r="Q106" s="66">
        <v>-1281545.49</v>
      </c>
      <c r="R106" s="66"/>
      <c r="S106" s="60">
        <v>0</v>
      </c>
      <c r="T106" s="60"/>
      <c r="U106" s="59" t="s">
        <v>38</v>
      </c>
      <c r="V106" s="59"/>
      <c r="W106" s="62">
        <f>SUM(Q106)</f>
        <v>-1281545.49</v>
      </c>
      <c r="X106" s="62"/>
      <c r="Y106" s="48" t="s">
        <v>38</v>
      </c>
      <c r="Z106" s="48"/>
    </row>
    <row r="107" spans="1:26" s="8" customFormat="1" ht="32.25" customHeight="1">
      <c r="A107" s="49" t="s">
        <v>192</v>
      </c>
      <c r="B107" s="49"/>
      <c r="C107" s="26">
        <v>812</v>
      </c>
      <c r="D107" s="50" t="s">
        <v>38</v>
      </c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1" t="s">
        <v>38</v>
      </c>
      <c r="P107" s="51"/>
      <c r="Q107" s="63">
        <v>633692.44</v>
      </c>
      <c r="R107" s="63"/>
      <c r="S107" s="52">
        <v>0</v>
      </c>
      <c r="T107" s="52"/>
      <c r="U107" s="51" t="s">
        <v>38</v>
      </c>
      <c r="V107" s="51"/>
      <c r="W107" s="64">
        <f>SUM(Q107)</f>
        <v>633692.44</v>
      </c>
      <c r="X107" s="64"/>
      <c r="Y107" s="54" t="s">
        <v>38</v>
      </c>
      <c r="Z107" s="54"/>
    </row>
    <row r="108" spans="1:26" s="8" customFormat="1" ht="21.75" customHeight="1">
      <c r="A108" s="61" t="s">
        <v>193</v>
      </c>
      <c r="B108" s="61"/>
      <c r="C108" s="26">
        <v>820</v>
      </c>
      <c r="D108" s="50" t="s">
        <v>38</v>
      </c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1" t="s">
        <v>38</v>
      </c>
      <c r="P108" s="51"/>
      <c r="Q108" s="51" t="s">
        <v>38</v>
      </c>
      <c r="R108" s="51"/>
      <c r="S108" s="53">
        <v>0</v>
      </c>
      <c r="T108" s="53"/>
      <c r="U108" s="53">
        <v>0</v>
      </c>
      <c r="V108" s="53"/>
      <c r="W108" s="53">
        <v>0</v>
      </c>
      <c r="X108" s="53"/>
      <c r="Y108" s="54" t="s">
        <v>38</v>
      </c>
      <c r="Z108" s="54"/>
    </row>
    <row r="109" spans="1:26" ht="12" customHeight="1">
      <c r="A109" s="55" t="s">
        <v>39</v>
      </c>
      <c r="B109" s="55"/>
      <c r="C109" s="10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34"/>
      <c r="P109" s="35"/>
      <c r="Q109" s="34"/>
      <c r="R109" s="35"/>
      <c r="S109" s="36"/>
      <c r="T109" s="37"/>
      <c r="U109" s="36"/>
      <c r="V109" s="37"/>
      <c r="W109" s="36"/>
      <c r="X109" s="37"/>
      <c r="Y109" s="34"/>
      <c r="Z109" s="38"/>
    </row>
    <row r="110" spans="1:26" s="8" customFormat="1" ht="21.75" customHeight="1">
      <c r="A110" s="57" t="s">
        <v>194</v>
      </c>
      <c r="B110" s="57"/>
      <c r="C110" s="26">
        <v>821</v>
      </c>
      <c r="D110" s="58" t="s">
        <v>38</v>
      </c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9" t="s">
        <v>38</v>
      </c>
      <c r="P110" s="59"/>
      <c r="Q110" s="59" t="s">
        <v>38</v>
      </c>
      <c r="R110" s="59"/>
      <c r="S110" s="60">
        <v>0</v>
      </c>
      <c r="T110" s="60"/>
      <c r="U110" s="60">
        <v>0</v>
      </c>
      <c r="V110" s="60"/>
      <c r="W110" s="47">
        <v>0</v>
      </c>
      <c r="X110" s="47"/>
      <c r="Y110" s="48" t="s">
        <v>38</v>
      </c>
      <c r="Z110" s="48"/>
    </row>
    <row r="111" spans="1:26" s="8" customFormat="1" ht="21.75" customHeight="1">
      <c r="A111" s="49" t="s">
        <v>195</v>
      </c>
      <c r="B111" s="49"/>
      <c r="C111" s="39">
        <v>822</v>
      </c>
      <c r="D111" s="50" t="s">
        <v>38</v>
      </c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1" t="s">
        <v>38</v>
      </c>
      <c r="P111" s="51"/>
      <c r="Q111" s="51" t="s">
        <v>38</v>
      </c>
      <c r="R111" s="51"/>
      <c r="S111" s="52">
        <v>0</v>
      </c>
      <c r="T111" s="52"/>
      <c r="U111" s="52">
        <v>0</v>
      </c>
      <c r="V111" s="52"/>
      <c r="W111" s="53">
        <v>0</v>
      </c>
      <c r="X111" s="53"/>
      <c r="Y111" s="54" t="s">
        <v>38</v>
      </c>
      <c r="Z111" s="54"/>
    </row>
    <row r="113" spans="1:24" ht="12">
      <c r="A113" s="40" t="s">
        <v>196</v>
      </c>
      <c r="D113" s="43" t="s">
        <v>197</v>
      </c>
      <c r="E113" s="43"/>
      <c r="F113" s="43"/>
      <c r="G113" s="43"/>
      <c r="H113" s="43"/>
      <c r="I113" s="43"/>
      <c r="J113" s="43"/>
      <c r="K113" s="43"/>
      <c r="L113" s="43"/>
      <c r="O113" s="44" t="s">
        <v>198</v>
      </c>
      <c r="P113" s="44"/>
      <c r="Q113" s="44"/>
      <c r="R113" s="44"/>
      <c r="W113" s="45" t="s">
        <v>199</v>
      </c>
      <c r="X113" s="45"/>
    </row>
    <row r="114" spans="1:24" ht="9.75">
      <c r="A114" s="1" t="s">
        <v>6</v>
      </c>
      <c r="B114" s="41" t="s">
        <v>200</v>
      </c>
      <c r="C114" s="1" t="s">
        <v>6</v>
      </c>
      <c r="D114" s="46" t="s">
        <v>201</v>
      </c>
      <c r="E114" s="46"/>
      <c r="F114" s="46"/>
      <c r="G114" s="46"/>
      <c r="H114" s="46"/>
      <c r="I114" s="46"/>
      <c r="J114" s="46"/>
      <c r="K114" s="46"/>
      <c r="L114" s="46"/>
      <c r="M114" s="1" t="s">
        <v>6</v>
      </c>
      <c r="O114" s="44"/>
      <c r="P114" s="44"/>
      <c r="Q114" s="44"/>
      <c r="R114" s="44"/>
      <c r="W114" s="45"/>
      <c r="X114" s="45"/>
    </row>
    <row r="115" spans="17:25" ht="9.75">
      <c r="Q115" s="1" t="s">
        <v>6</v>
      </c>
      <c r="S115" s="42" t="s">
        <v>200</v>
      </c>
      <c r="T115" s="42"/>
      <c r="U115" s="1" t="s">
        <v>6</v>
      </c>
      <c r="W115" s="42" t="s">
        <v>201</v>
      </c>
      <c r="X115" s="42"/>
      <c r="Y115" s="1" t="s">
        <v>6</v>
      </c>
    </row>
    <row r="116" spans="1:12" ht="12">
      <c r="A116" s="40" t="s">
        <v>202</v>
      </c>
      <c r="D116" s="43" t="s">
        <v>203</v>
      </c>
      <c r="E116" s="43"/>
      <c r="F116" s="43"/>
      <c r="G116" s="43"/>
      <c r="H116" s="43"/>
      <c r="I116" s="43"/>
      <c r="J116" s="43"/>
      <c r="K116" s="43"/>
      <c r="L116" s="43"/>
    </row>
    <row r="117" spans="1:13" ht="9.75">
      <c r="A117" s="1" t="s">
        <v>6</v>
      </c>
      <c r="B117" s="41" t="s">
        <v>200</v>
      </c>
      <c r="C117" s="1" t="s">
        <v>6</v>
      </c>
      <c r="D117" s="46" t="s">
        <v>201</v>
      </c>
      <c r="E117" s="46"/>
      <c r="F117" s="46"/>
      <c r="G117" s="46"/>
      <c r="H117" s="46"/>
      <c r="I117" s="46"/>
      <c r="J117" s="46"/>
      <c r="K117" s="46"/>
      <c r="L117" s="46"/>
      <c r="M117" s="1" t="s">
        <v>6</v>
      </c>
    </row>
    <row r="119" ht="9.75">
      <c r="A119" s="4" t="s">
        <v>205</v>
      </c>
    </row>
  </sheetData>
  <sheetProtection/>
  <mergeCells count="863">
    <mergeCell ref="A1:X1"/>
    <mergeCell ref="A2:X2"/>
    <mergeCell ref="A3:X3"/>
    <mergeCell ref="A4:X4"/>
    <mergeCell ref="Y4:Z4"/>
    <mergeCell ref="Y5:Z5"/>
    <mergeCell ref="D6:L6"/>
    <mergeCell ref="M6:P6"/>
    <mergeCell ref="Y6:Z6"/>
    <mergeCell ref="A7:L7"/>
    <mergeCell ref="M7:V8"/>
    <mergeCell ref="Y7:Z7"/>
    <mergeCell ref="A8:L8"/>
    <mergeCell ref="Y8:Z8"/>
    <mergeCell ref="A9:B9"/>
    <mergeCell ref="M9:V9"/>
    <mergeCell ref="Y9:Z9"/>
    <mergeCell ref="A10:B10"/>
    <mergeCell ref="Y11:Z11"/>
    <mergeCell ref="A13:Z13"/>
    <mergeCell ref="C15:C16"/>
    <mergeCell ref="D15:N16"/>
    <mergeCell ref="O15:P16"/>
    <mergeCell ref="Q15:X15"/>
    <mergeCell ref="Y15:Z15"/>
    <mergeCell ref="Q16:R16"/>
    <mergeCell ref="S16:T16"/>
    <mergeCell ref="U16:V16"/>
    <mergeCell ref="W16:X16"/>
    <mergeCell ref="Y16:Z16"/>
    <mergeCell ref="A17:B17"/>
    <mergeCell ref="D17:N17"/>
    <mergeCell ref="O17:P17"/>
    <mergeCell ref="Q17:R17"/>
    <mergeCell ref="S17:T17"/>
    <mergeCell ref="U17:V17"/>
    <mergeCell ref="W17:X17"/>
    <mergeCell ref="Y17:Z17"/>
    <mergeCell ref="A15:B16"/>
    <mergeCell ref="A18:B18"/>
    <mergeCell ref="D18:N18"/>
    <mergeCell ref="O18:P18"/>
    <mergeCell ref="Q18:R18"/>
    <mergeCell ref="S18:T18"/>
    <mergeCell ref="U18:V18"/>
    <mergeCell ref="W18:X18"/>
    <mergeCell ref="Y18:Z18"/>
    <mergeCell ref="A19:B19"/>
    <mergeCell ref="D19:L19"/>
    <mergeCell ref="A20:B20"/>
    <mergeCell ref="F20:J20"/>
    <mergeCell ref="K20:L20"/>
    <mergeCell ref="M20:N20"/>
    <mergeCell ref="O20:P20"/>
    <mergeCell ref="Q20:R20"/>
    <mergeCell ref="S20:T20"/>
    <mergeCell ref="U20:V20"/>
    <mergeCell ref="W20:X20"/>
    <mergeCell ref="Y20:Z20"/>
    <mergeCell ref="A21:B21"/>
    <mergeCell ref="F21:J21"/>
    <mergeCell ref="K21:L21"/>
    <mergeCell ref="M21:N21"/>
    <mergeCell ref="O21:P21"/>
    <mergeCell ref="Q21:R21"/>
    <mergeCell ref="S21:T21"/>
    <mergeCell ref="U21:V21"/>
    <mergeCell ref="W21:X21"/>
    <mergeCell ref="Y21:Z21"/>
    <mergeCell ref="A22:B22"/>
    <mergeCell ref="F22:J22"/>
    <mergeCell ref="K22:L22"/>
    <mergeCell ref="M22:N22"/>
    <mergeCell ref="O22:P22"/>
    <mergeCell ref="Q22:R22"/>
    <mergeCell ref="S22:T22"/>
    <mergeCell ref="U22:V22"/>
    <mergeCell ref="W22:X22"/>
    <mergeCell ref="Y22:Z22"/>
    <mergeCell ref="A23:B23"/>
    <mergeCell ref="F23:J23"/>
    <mergeCell ref="K23:L23"/>
    <mergeCell ref="M23:N23"/>
    <mergeCell ref="O23:P23"/>
    <mergeCell ref="Q23:R23"/>
    <mergeCell ref="S23:T23"/>
    <mergeCell ref="U23:V23"/>
    <mergeCell ref="W23:X23"/>
    <mergeCell ref="Y23:Z23"/>
    <mergeCell ref="A24:B24"/>
    <mergeCell ref="F24:J24"/>
    <mergeCell ref="K24:L24"/>
    <mergeCell ref="M24:N24"/>
    <mergeCell ref="O24:P24"/>
    <mergeCell ref="Q24:R24"/>
    <mergeCell ref="S24:T24"/>
    <mergeCell ref="U24:V24"/>
    <mergeCell ref="W24:X24"/>
    <mergeCell ref="Y24:Z24"/>
    <mergeCell ref="A25:B25"/>
    <mergeCell ref="F25:J25"/>
    <mergeCell ref="K25:L25"/>
    <mergeCell ref="M25:N25"/>
    <mergeCell ref="O25:P25"/>
    <mergeCell ref="Q25:R25"/>
    <mergeCell ref="S25:T25"/>
    <mergeCell ref="U25:V25"/>
    <mergeCell ref="W25:X25"/>
    <mergeCell ref="Y25:Z25"/>
    <mergeCell ref="A26:B26"/>
    <mergeCell ref="F26:J26"/>
    <mergeCell ref="K26:L26"/>
    <mergeCell ref="M26:N26"/>
    <mergeCell ref="O26:P26"/>
    <mergeCell ref="Q26:R26"/>
    <mergeCell ref="S26:T26"/>
    <mergeCell ref="U26:V26"/>
    <mergeCell ref="W26:X26"/>
    <mergeCell ref="Y26:Z26"/>
    <mergeCell ref="A27:B27"/>
    <mergeCell ref="F27:J27"/>
    <mergeCell ref="K27:L27"/>
    <mergeCell ref="M27:N27"/>
    <mergeCell ref="O27:P27"/>
    <mergeCell ref="Q27:R27"/>
    <mergeCell ref="S27:T27"/>
    <mergeCell ref="U27:V27"/>
    <mergeCell ref="W27:X27"/>
    <mergeCell ref="Y27:Z27"/>
    <mergeCell ref="A28:B28"/>
    <mergeCell ref="F28:J28"/>
    <mergeCell ref="K28:L28"/>
    <mergeCell ref="M28:N28"/>
    <mergeCell ref="O28:P28"/>
    <mergeCell ref="Q28:R28"/>
    <mergeCell ref="S28:T28"/>
    <mergeCell ref="U28:V28"/>
    <mergeCell ref="W28:X28"/>
    <mergeCell ref="Y28:Z28"/>
    <mergeCell ref="A29:B29"/>
    <mergeCell ref="F29:J29"/>
    <mergeCell ref="K29:L29"/>
    <mergeCell ref="M29:N29"/>
    <mergeCell ref="O29:P29"/>
    <mergeCell ref="Q29:R29"/>
    <mergeCell ref="S29:T29"/>
    <mergeCell ref="U29:V29"/>
    <mergeCell ref="W29:X29"/>
    <mergeCell ref="Y29:Z29"/>
    <mergeCell ref="A30:B30"/>
    <mergeCell ref="F30:J30"/>
    <mergeCell ref="K30:L30"/>
    <mergeCell ref="M30:N30"/>
    <mergeCell ref="O30:P30"/>
    <mergeCell ref="Q30:R30"/>
    <mergeCell ref="S30:T30"/>
    <mergeCell ref="U30:V30"/>
    <mergeCell ref="W30:X30"/>
    <mergeCell ref="Y30:Z30"/>
    <mergeCell ref="A31:B31"/>
    <mergeCell ref="F31:J31"/>
    <mergeCell ref="K31:L31"/>
    <mergeCell ref="M31:N31"/>
    <mergeCell ref="O31:P31"/>
    <mergeCell ref="Q31:R31"/>
    <mergeCell ref="S31:T31"/>
    <mergeCell ref="U31:V31"/>
    <mergeCell ref="W31:X31"/>
    <mergeCell ref="Y31:Z31"/>
    <mergeCell ref="A32:B32"/>
    <mergeCell ref="F32:J32"/>
    <mergeCell ref="K32:L32"/>
    <mergeCell ref="M32:N32"/>
    <mergeCell ref="O32:P32"/>
    <mergeCell ref="Q32:R32"/>
    <mergeCell ref="S32:T32"/>
    <mergeCell ref="U32:V32"/>
    <mergeCell ref="W32:X32"/>
    <mergeCell ref="Y32:Z32"/>
    <mergeCell ref="A33:B33"/>
    <mergeCell ref="F33:J33"/>
    <mergeCell ref="K33:L33"/>
    <mergeCell ref="M33:N33"/>
    <mergeCell ref="O33:P33"/>
    <mergeCell ref="Q33:R33"/>
    <mergeCell ref="S33:T33"/>
    <mergeCell ref="U33:V33"/>
    <mergeCell ref="W33:X33"/>
    <mergeCell ref="Y33:Z33"/>
    <mergeCell ref="A34:B34"/>
    <mergeCell ref="F34:J34"/>
    <mergeCell ref="K34:L34"/>
    <mergeCell ref="M34:N34"/>
    <mergeCell ref="O34:P34"/>
    <mergeCell ref="Q34:R34"/>
    <mergeCell ref="S34:T34"/>
    <mergeCell ref="U34:V34"/>
    <mergeCell ref="W34:X34"/>
    <mergeCell ref="Y34:Z34"/>
    <mergeCell ref="A35:B35"/>
    <mergeCell ref="F35:J35"/>
    <mergeCell ref="K35:L35"/>
    <mergeCell ref="M35:N35"/>
    <mergeCell ref="O35:P35"/>
    <mergeCell ref="Q35:R35"/>
    <mergeCell ref="S35:T35"/>
    <mergeCell ref="U35:V35"/>
    <mergeCell ref="W35:X35"/>
    <mergeCell ref="Y35:Z35"/>
    <mergeCell ref="A36:B36"/>
    <mergeCell ref="F36:J36"/>
    <mergeCell ref="K36:L36"/>
    <mergeCell ref="M36:N36"/>
    <mergeCell ref="O36:P36"/>
    <mergeCell ref="Q36:R36"/>
    <mergeCell ref="S36:T36"/>
    <mergeCell ref="U36:V36"/>
    <mergeCell ref="W36:X36"/>
    <mergeCell ref="Y36:Z36"/>
    <mergeCell ref="A37:B37"/>
    <mergeCell ref="F37:J37"/>
    <mergeCell ref="K37:L37"/>
    <mergeCell ref="M37:N37"/>
    <mergeCell ref="O37:P37"/>
    <mergeCell ref="Q37:R37"/>
    <mergeCell ref="S37:T37"/>
    <mergeCell ref="U37:V37"/>
    <mergeCell ref="W37:X37"/>
    <mergeCell ref="Y37:Z37"/>
    <mergeCell ref="A38:B38"/>
    <mergeCell ref="F38:J38"/>
    <mergeCell ref="K38:L38"/>
    <mergeCell ref="M38:N38"/>
    <mergeCell ref="O38:P38"/>
    <mergeCell ref="Q38:R38"/>
    <mergeCell ref="S38:T38"/>
    <mergeCell ref="U38:V38"/>
    <mergeCell ref="W38:X38"/>
    <mergeCell ref="Y38:Z38"/>
    <mergeCell ref="A39:B39"/>
    <mergeCell ref="F39:J39"/>
    <mergeCell ref="K39:L39"/>
    <mergeCell ref="M39:N39"/>
    <mergeCell ref="O39:P39"/>
    <mergeCell ref="Q39:R39"/>
    <mergeCell ref="S39:T39"/>
    <mergeCell ref="U39:V39"/>
    <mergeCell ref="W39:X39"/>
    <mergeCell ref="Y39:Z39"/>
    <mergeCell ref="A40:B40"/>
    <mergeCell ref="D40:L40"/>
    <mergeCell ref="A41:Y41"/>
    <mergeCell ref="A43:B44"/>
    <mergeCell ref="C43:C44"/>
    <mergeCell ref="D43:M44"/>
    <mergeCell ref="N43:O44"/>
    <mergeCell ref="P43:Q44"/>
    <mergeCell ref="R43:Y43"/>
    <mergeCell ref="Z43:AC43"/>
    <mergeCell ref="R44:S44"/>
    <mergeCell ref="T44:U44"/>
    <mergeCell ref="V44:W44"/>
    <mergeCell ref="X44:Y44"/>
    <mergeCell ref="Z44:AA44"/>
    <mergeCell ref="AB44:AC44"/>
    <mergeCell ref="A45:B45"/>
    <mergeCell ref="D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46:B46"/>
    <mergeCell ref="D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47:B47"/>
    <mergeCell ref="D47:K47"/>
    <mergeCell ref="A48:B48"/>
    <mergeCell ref="G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49:B49"/>
    <mergeCell ref="G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50:B50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51:B51"/>
    <mergeCell ref="G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52:B52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53:B53"/>
    <mergeCell ref="G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54:B54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55:B55"/>
    <mergeCell ref="G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A56:B56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57:B57"/>
    <mergeCell ref="G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AC57:AD57"/>
    <mergeCell ref="A58:B58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59:B59"/>
    <mergeCell ref="G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A60:B60"/>
    <mergeCell ref="G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61:B61"/>
    <mergeCell ref="G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A62:B62"/>
    <mergeCell ref="G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63:B63"/>
    <mergeCell ref="G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64:B64"/>
    <mergeCell ref="G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65:B65"/>
    <mergeCell ref="G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B65"/>
    <mergeCell ref="AC65:AD65"/>
    <mergeCell ref="A66:B66"/>
    <mergeCell ref="G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C66:AD66"/>
    <mergeCell ref="A67:B67"/>
    <mergeCell ref="G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B67"/>
    <mergeCell ref="AC67:AD67"/>
    <mergeCell ref="A68:B68"/>
    <mergeCell ref="G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69:B69"/>
    <mergeCell ref="G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B69"/>
    <mergeCell ref="AC69:AD69"/>
    <mergeCell ref="A70:B70"/>
    <mergeCell ref="G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B70"/>
    <mergeCell ref="AC70:AD70"/>
    <mergeCell ref="A71:B71"/>
    <mergeCell ref="G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72:B72"/>
    <mergeCell ref="G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73:B73"/>
    <mergeCell ref="G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B73"/>
    <mergeCell ref="AC73:AD73"/>
    <mergeCell ref="A74:B74"/>
    <mergeCell ref="G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B74"/>
    <mergeCell ref="AC74:AD74"/>
    <mergeCell ref="A75:B75"/>
    <mergeCell ref="G75:J75"/>
    <mergeCell ref="K75:L75"/>
    <mergeCell ref="M75:N75"/>
    <mergeCell ref="O75:P75"/>
    <mergeCell ref="Q75:R75"/>
    <mergeCell ref="S75:T75"/>
    <mergeCell ref="U75:V75"/>
    <mergeCell ref="W75:X75"/>
    <mergeCell ref="Y75:Z75"/>
    <mergeCell ref="AA75:AB75"/>
    <mergeCell ref="AC75:AD75"/>
    <mergeCell ref="A76:B76"/>
    <mergeCell ref="G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77:B77"/>
    <mergeCell ref="G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B77"/>
    <mergeCell ref="AC77:AD77"/>
    <mergeCell ref="A78:B78"/>
    <mergeCell ref="G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B78"/>
    <mergeCell ref="AC78:AD78"/>
    <mergeCell ref="A79:B79"/>
    <mergeCell ref="G79:J79"/>
    <mergeCell ref="K79:L79"/>
    <mergeCell ref="M79:N79"/>
    <mergeCell ref="O79:P79"/>
    <mergeCell ref="Q79:R79"/>
    <mergeCell ref="S79:T79"/>
    <mergeCell ref="U79:V79"/>
    <mergeCell ref="W79:X79"/>
    <mergeCell ref="Y79:Z79"/>
    <mergeCell ref="AA79:AB79"/>
    <mergeCell ref="AC79:AD79"/>
    <mergeCell ref="A80:B80"/>
    <mergeCell ref="G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B80"/>
    <mergeCell ref="AC80:AD80"/>
    <mergeCell ref="A81:B81"/>
    <mergeCell ref="G81:J81"/>
    <mergeCell ref="K81:L81"/>
    <mergeCell ref="M81:N81"/>
    <mergeCell ref="O81:P81"/>
    <mergeCell ref="Q81:R81"/>
    <mergeCell ref="S81:T81"/>
    <mergeCell ref="U81:V81"/>
    <mergeCell ref="W81:X81"/>
    <mergeCell ref="Y81:Z81"/>
    <mergeCell ref="AA81:AB81"/>
    <mergeCell ref="AC81:AD81"/>
    <mergeCell ref="AA82:AB82"/>
    <mergeCell ref="AC82:AD82"/>
    <mergeCell ref="A82:B82"/>
    <mergeCell ref="G82:J82"/>
    <mergeCell ref="K82:L82"/>
    <mergeCell ref="M82:N82"/>
    <mergeCell ref="O82:P82"/>
    <mergeCell ref="Q82:R82"/>
    <mergeCell ref="R83:S83"/>
    <mergeCell ref="T83:U83"/>
    <mergeCell ref="S82:T82"/>
    <mergeCell ref="U82:V82"/>
    <mergeCell ref="W82:X82"/>
    <mergeCell ref="Y82:Z82"/>
    <mergeCell ref="V83:W83"/>
    <mergeCell ref="X83:Y83"/>
    <mergeCell ref="Z83:AA83"/>
    <mergeCell ref="AB83:AC83"/>
    <mergeCell ref="A84:B84"/>
    <mergeCell ref="D84:K84"/>
    <mergeCell ref="A83:B83"/>
    <mergeCell ref="D83:M83"/>
    <mergeCell ref="N83:O83"/>
    <mergeCell ref="P83:Q83"/>
    <mergeCell ref="A85:X85"/>
    <mergeCell ref="A87:B88"/>
    <mergeCell ref="C87:C88"/>
    <mergeCell ref="D87:N88"/>
    <mergeCell ref="O87:P88"/>
    <mergeCell ref="Q87:X87"/>
    <mergeCell ref="Y87:Z87"/>
    <mergeCell ref="Q88:R88"/>
    <mergeCell ref="S88:T88"/>
    <mergeCell ref="U88:V88"/>
    <mergeCell ref="W88:X88"/>
    <mergeCell ref="Y88:Z88"/>
    <mergeCell ref="A89:B89"/>
    <mergeCell ref="D89:N89"/>
    <mergeCell ref="O89:P89"/>
    <mergeCell ref="Q89:R89"/>
    <mergeCell ref="S89:T89"/>
    <mergeCell ref="U89:V89"/>
    <mergeCell ref="W89:X89"/>
    <mergeCell ref="Y89:Z89"/>
    <mergeCell ref="A90:B90"/>
    <mergeCell ref="D90:N90"/>
    <mergeCell ref="O90:P90"/>
    <mergeCell ref="Q90:R90"/>
    <mergeCell ref="S90:T90"/>
    <mergeCell ref="U90:V90"/>
    <mergeCell ref="W90:X90"/>
    <mergeCell ref="Y90:Z90"/>
    <mergeCell ref="A91:B91"/>
    <mergeCell ref="D91:L91"/>
    <mergeCell ref="A92:B92"/>
    <mergeCell ref="D92:N92"/>
    <mergeCell ref="O92:P92"/>
    <mergeCell ref="Q92:R92"/>
    <mergeCell ref="S92:T92"/>
    <mergeCell ref="U92:V92"/>
    <mergeCell ref="W92:X92"/>
    <mergeCell ref="Y92:Z92"/>
    <mergeCell ref="A93:B93"/>
    <mergeCell ref="D93:L93"/>
    <mergeCell ref="A94:Z94"/>
    <mergeCell ref="A95:B95"/>
    <mergeCell ref="D95:N95"/>
    <mergeCell ref="O95:P95"/>
    <mergeCell ref="Q95:R95"/>
    <mergeCell ref="S95:T95"/>
    <mergeCell ref="U95:V95"/>
    <mergeCell ref="W95:X95"/>
    <mergeCell ref="Y95:Z95"/>
    <mergeCell ref="A96:B96"/>
    <mergeCell ref="D96:N96"/>
    <mergeCell ref="A97:Z97"/>
    <mergeCell ref="A98:B98"/>
    <mergeCell ref="D98:N98"/>
    <mergeCell ref="O98:P98"/>
    <mergeCell ref="Q98:R98"/>
    <mergeCell ref="S98:T98"/>
    <mergeCell ref="U98:V98"/>
    <mergeCell ref="W98:X98"/>
    <mergeCell ref="Y98:Z98"/>
    <mergeCell ref="A99:B99"/>
    <mergeCell ref="D99:N99"/>
    <mergeCell ref="O99:P99"/>
    <mergeCell ref="Q99:R99"/>
    <mergeCell ref="S99:T99"/>
    <mergeCell ref="U99:V99"/>
    <mergeCell ref="W99:X99"/>
    <mergeCell ref="Y99:Z99"/>
    <mergeCell ref="A100:Z100"/>
    <mergeCell ref="A101:B101"/>
    <mergeCell ref="D101:N101"/>
    <mergeCell ref="O101:P101"/>
    <mergeCell ref="Q101:R101"/>
    <mergeCell ref="S101:T101"/>
    <mergeCell ref="U101:V101"/>
    <mergeCell ref="W101:X101"/>
    <mergeCell ref="Y101:Z101"/>
    <mergeCell ref="A102:Z102"/>
    <mergeCell ref="A103:B103"/>
    <mergeCell ref="D103:N103"/>
    <mergeCell ref="O103:P103"/>
    <mergeCell ref="Q103:R103"/>
    <mergeCell ref="S103:T103"/>
    <mergeCell ref="U103:V103"/>
    <mergeCell ref="W103:X103"/>
    <mergeCell ref="Y103:Z103"/>
    <mergeCell ref="A104:B104"/>
    <mergeCell ref="D104:N104"/>
    <mergeCell ref="O104:P104"/>
    <mergeCell ref="Q104:R104"/>
    <mergeCell ref="S104:T104"/>
    <mergeCell ref="U104:V104"/>
    <mergeCell ref="W104:X104"/>
    <mergeCell ref="Y104:Z104"/>
    <mergeCell ref="A105:B105"/>
    <mergeCell ref="D105:N105"/>
    <mergeCell ref="A106:B106"/>
    <mergeCell ref="D106:N106"/>
    <mergeCell ref="O106:P106"/>
    <mergeCell ref="Q106:R106"/>
    <mergeCell ref="S106:T106"/>
    <mergeCell ref="U106:V106"/>
    <mergeCell ref="W106:X106"/>
    <mergeCell ref="Y106:Z106"/>
    <mergeCell ref="A107:B107"/>
    <mergeCell ref="D107:N107"/>
    <mergeCell ref="O107:P107"/>
    <mergeCell ref="Q107:R107"/>
    <mergeCell ref="S107:T107"/>
    <mergeCell ref="U107:V107"/>
    <mergeCell ref="W107:X107"/>
    <mergeCell ref="Y107:Z107"/>
    <mergeCell ref="A108:B108"/>
    <mergeCell ref="D108:N108"/>
    <mergeCell ref="O108:P108"/>
    <mergeCell ref="Q108:R108"/>
    <mergeCell ref="S108:T108"/>
    <mergeCell ref="U108:V108"/>
    <mergeCell ref="W108:X108"/>
    <mergeCell ref="Y108:Z108"/>
    <mergeCell ref="A109:B109"/>
    <mergeCell ref="D109:N109"/>
    <mergeCell ref="A110:B110"/>
    <mergeCell ref="D110:N110"/>
    <mergeCell ref="O110:P110"/>
    <mergeCell ref="Q110:R110"/>
    <mergeCell ref="S110:T110"/>
    <mergeCell ref="U110:V110"/>
    <mergeCell ref="W110:X110"/>
    <mergeCell ref="Y110:Z110"/>
    <mergeCell ref="A111:B111"/>
    <mergeCell ref="D111:N111"/>
    <mergeCell ref="O111:P111"/>
    <mergeCell ref="Q111:R111"/>
    <mergeCell ref="S111:T111"/>
    <mergeCell ref="U111:V111"/>
    <mergeCell ref="W111:X111"/>
    <mergeCell ref="Y111:Z111"/>
    <mergeCell ref="D113:L113"/>
    <mergeCell ref="O113:R114"/>
    <mergeCell ref="W113:X114"/>
    <mergeCell ref="D114:L114"/>
    <mergeCell ref="D116:L116"/>
    <mergeCell ref="D117:L117"/>
  </mergeCells>
  <printOptions horizontalCentered="1"/>
  <pageMargins left="0" right="0" top="0.3937007874015748" bottom="0.3937007874015748" header="0.11811023622047245" footer="0.11811023622047245"/>
  <pageSetup horizontalDpi="600" verticalDpi="600" orientation="landscape" paperSize="9" scale="80" r:id="rId1"/>
  <rowBreaks count="2" manualBreakCount="2">
    <brk id="40" max="0" man="1"/>
    <brk id="8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2015-03-12T07:55:03Z</cp:lastPrinted>
  <dcterms:created xsi:type="dcterms:W3CDTF">2015-02-18T11:48:30Z</dcterms:created>
  <dcterms:modified xsi:type="dcterms:W3CDTF">2015-03-12T07:55:07Z</dcterms:modified>
  <cp:category/>
  <cp:version/>
  <cp:contentType/>
  <cp:contentStatus/>
  <cp:revision>1</cp:revision>
</cp:coreProperties>
</file>