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00 от 07.05.2024 Решение о внес.изм\"/>
    </mc:Choice>
  </mc:AlternateContent>
  <xr:revisionPtr revIDLastSave="0" documentId="13_ncr:1_{C1A472D5-9C76-4DD3-A109-D3A23FBE6B6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T63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<sst xmlns="http://schemas.openxmlformats.org/spreadsheetml/2006/main" count="307" uniqueCount="178">
  <si>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</si>
  <si>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</si>
  <si>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</si>
  <si>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</si>
  <si>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</si>
  <si>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</si>
  <si>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</si>
  <si>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</si>
  <si>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</si>
  <si>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</si>
  <si>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</si>
  <si>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</si>
  <si>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</si>
  <si>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</si>
  <si>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</si>
  <si>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</si>
  <si>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</si>
  <si>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</si>
  <si>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</si>
  <si>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</si>
  <si>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</si>
  <si>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</si>
  <si>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</si>
  <si>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</si>
  <si>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</si>
  <si>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</si>
  <si>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</si>
  <si>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</si>
  <si>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</si>
  <si>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</si>
  <si>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</si>
  <si>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</si>
  <si>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</si>
  <si>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</si>
  <si>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</si>
  <si>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</si>
  <si>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</si>
  <si>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</si>
  <si>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</si>
  <si>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</si>
  <si>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</si>
  <si>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</si>
  <si>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</si>
  <si>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</si>
  <si>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</si>
  <si>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</si>
  <si>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</si>
  <si>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</si>
  <si>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</si>
  <si>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</si>
  <si>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</si>
  <si>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</si>
  <si>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</si>
  <si>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</si>
  <si>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</si>
  <si>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</si>
  <si>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</si>
  <si>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</si>
  <si>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</si>
  <si>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</si>
  <si>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</si>
  <si>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</si>
  <si>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</si>
  <si>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</si>
  <si>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</si>
  <si>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</si>
  <si>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</si>
  <si>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</si>
  <si>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</si>
  <si>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</si>
  <si>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</si>
  <si>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</si>
  <si>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</si>
  <si>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</si>
  <si>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</si>
  <si>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</si>
  <si>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</si>
  <si>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</si>
  <si>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</si>
  <si>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</si>
  <si>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</si>
  <si>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</si>
  <si>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</si>
  <si>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</si>
  <si>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</si>
  <si>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</si>
  <si>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</si>
  <si>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</si>
  <si>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</si>
  <si>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</si>
  <si>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</si>
  <si>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</si>
  <si>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</si>
  <si>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</si>
  <si>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</si>
  <si>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</si>
  <si>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</si>
  <si>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</si>
  <si>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</si>
  <si>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</si>
  <si>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</si>
  <si>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</si>
  <si>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</si>
  <si>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</si>
  <si>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</si>
  <si>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</si>
  <si>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</si>
  <si>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</si>
  <si>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</si>
  <si>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</si>
  <si>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</si>
  <si>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</si>
  <si>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</si>
  <si>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</si>
  <si>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</si>
  <si>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</si>
  <si>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</si>
  <si>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</si>
  <si>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</si>
  <si>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</si>
  <si>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</si>
  <si>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</si>
  <si>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</si>
  <si>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</si>
  <si>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</si>
  <si>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</si>
  <si>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</si>
  <si>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</si>
  <si>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</si>
  <si>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</si>
  <si>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</si>
  <si>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</si>
  <si>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</si>
  <si>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</si>
  <si>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</si>
  <si>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</si>
  <si>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</si>
  <si>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</si>
  <si>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</si>
  <si>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</si>
  <si>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</si>
  <si>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</si>
  <si>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</si>
  <si>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</si>
  <si>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</si>
  <si>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</si>
  <si>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</si>
  <si>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</si>
  <si>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</si>
  <si>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</si>
  <si>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</si>
  <si>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</si>
  <si>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</si>
  <si>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</si>
  <si>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</si>
  <si>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</si>
  <si>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</si>
  <si>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</si>
  <si>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</si>
  <si>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</si>
  <si>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</si>
  <si>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</si>
  <si>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</si>
  <si>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</si>
  <si>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</si>
  <si>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</si>
  <si>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</si>
  <si>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</si>
  <si>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</si>
  <si>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</si>
  <si>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</si>
  <si>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Тарасовского района на 2024 год и на плановый 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</si>
  <si>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2024 год и на плановый период 2025 и 2026 годы</t>
  </si>
  <si>
    <t>2026 г.</t>
  </si>
  <si>
    <t>С.И. Горшколепов</t>
  </si>
  <si>
    <t xml:space="preserve"> Митякинского сельского поселения № 34 от 27.12.2023 г.</t>
  </si>
  <si>
    <t>период 2025 и 2026 годов""</t>
  </si>
  <si>
    <t>Приложение 6 к  решению Собрания депутатов Митякинского сельского поселения №08 от 07.05.2024 г. "О внесениии изменений в решение 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</si>
</sst>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0" fillId="0" borderId="0" xfId="0" applyNumberFormat="1"/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0" borderId="3" xfId="0" applyNumberFormat="1" applyFont="1" applyBorder="1" applyAlignment="1">
      <alignment horizontal="right" vertical="center"/>
    </xf>
    <xf numFmtId="165" fontId="27" fillId="0" borderId="3" xfId="0" applyNumberFormat="1" applyFont="1" applyBorder="1"/>
    <xf numFmtId="0" fontId="27" fillId="0" borderId="0" xfId="0" applyFont="1"/>
    <xf numFmtId="165" fontId="1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28" fillId="0" borderId="3" xfId="0" applyNumberFormat="1" applyFont="1" applyBorder="1"/>
    <xf numFmtId="165" fontId="17" fillId="0" borderId="3" xfId="0" applyNumberFormat="1" applyFont="1" applyBorder="1" applyAlignment="1">
      <alignment vertical="center"/>
    </xf>
    <xf numFmtId="165" fontId="28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28" fillId="0" borderId="0" xfId="0" applyNumberFormat="1" applyFont="1"/>
    <xf numFmtId="165" fontId="10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8"/>
  <sheetViews>
    <sheetView tabSelected="1" topLeftCell="A13" workbookViewId="0">
      <selection activeCell="AS5" sqref="AS5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38.25" customHeight="1" x14ac:dyDescent="0.25">
      <c r="A1" s="3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89" t="s">
        <v>177</v>
      </c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7"/>
    </row>
    <row r="2" spans="1:55" ht="12" customHeight="1" x14ac:dyDescent="0.25">
      <c r="A2" s="4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22"/>
      <c r="AJ2" s="22"/>
      <c r="AK2" s="22"/>
      <c r="AL2" s="22"/>
      <c r="AM2" s="22"/>
      <c r="AN2" s="22" t="s">
        <v>175</v>
      </c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</row>
    <row r="3" spans="1:55" ht="0.75" hidden="1" customHeight="1" x14ac:dyDescent="0.25">
      <c r="A3" s="4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</row>
    <row r="4" spans="1:55" ht="15" x14ac:dyDescent="0.25">
      <c r="A4" s="4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22"/>
      <c r="AJ4" s="22"/>
      <c r="AK4" s="22"/>
      <c r="AL4" s="22"/>
      <c r="AM4" s="22"/>
      <c r="AN4" s="22" t="s">
        <v>93</v>
      </c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</row>
    <row r="5" spans="1:55" ht="15" x14ac:dyDescent="0.25">
      <c r="A5" s="4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22"/>
      <c r="AJ5" s="22"/>
      <c r="AK5" s="22"/>
      <c r="AL5" s="22"/>
      <c r="AM5" s="22"/>
      <c r="AN5" s="22" t="s">
        <v>171</v>
      </c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</row>
    <row r="6" spans="1:55" ht="15" x14ac:dyDescent="0.25">
      <c r="A6" s="4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1"/>
      <c r="AJ6" s="22"/>
      <c r="AK6" s="22"/>
      <c r="AL6" s="22"/>
      <c r="AM6" s="22"/>
      <c r="AN6" s="22" t="s">
        <v>176</v>
      </c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2" t="s">
        <v>172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49" t="s">
        <v>0</v>
      </c>
      <c r="AO9" s="2"/>
      <c r="AP9" s="2"/>
      <c r="AQ9" s="2"/>
      <c r="AR9" s="2"/>
    </row>
    <row r="10" spans="1:55" ht="38.25" customHeight="1" x14ac:dyDescent="0.25">
      <c r="A10" s="45" t="s">
        <v>1</v>
      </c>
      <c r="B10" s="45" t="s">
        <v>2</v>
      </c>
      <c r="C10" s="45" t="s">
        <v>2</v>
      </c>
      <c r="D10" s="45" t="s">
        <v>2</v>
      </c>
      <c r="E10" s="45" t="s">
        <v>2</v>
      </c>
      <c r="F10" s="45" t="s">
        <v>2</v>
      </c>
      <c r="G10" s="45" t="s">
        <v>2</v>
      </c>
      <c r="H10" s="45" t="s">
        <v>2</v>
      </c>
      <c r="I10" s="45" t="s">
        <v>2</v>
      </c>
      <c r="J10" s="45" t="s">
        <v>2</v>
      </c>
      <c r="K10" s="45" t="s">
        <v>2</v>
      </c>
      <c r="L10" s="45" t="s">
        <v>2</v>
      </c>
      <c r="M10" s="45" t="s">
        <v>2</v>
      </c>
      <c r="N10" s="45" t="s">
        <v>2</v>
      </c>
      <c r="O10" s="45" t="s">
        <v>2</v>
      </c>
      <c r="P10" s="45" t="s">
        <v>2</v>
      </c>
      <c r="Q10" s="45" t="s">
        <v>3</v>
      </c>
      <c r="R10" s="45" t="s">
        <v>4</v>
      </c>
      <c r="S10" s="45" t="s">
        <v>9</v>
      </c>
      <c r="T10" s="9" t="s">
        <v>160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 t="s">
        <v>166</v>
      </c>
      <c r="AJ10" s="50"/>
      <c r="AK10" s="50"/>
      <c r="AL10" s="50"/>
      <c r="AM10" s="50"/>
      <c r="AN10" s="50" t="s">
        <v>173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7">
        <f>T12+T17+T20+T24+T36+T40+T49+T53+T57+T61+T63+T46</f>
        <v>17397.999999999996</v>
      </c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>
        <f t="shared" ref="AI11:AN11" si="0">AI12+AI20+AI24+AI36+AI40+AI49+AI53+AI57+AI61+AI63</f>
        <v>11336.199999999999</v>
      </c>
      <c r="AJ11" s="77">
        <f t="shared" si="0"/>
        <v>0</v>
      </c>
      <c r="AK11" s="77">
        <f t="shared" si="0"/>
        <v>0</v>
      </c>
      <c r="AL11" s="77">
        <f t="shared" si="0"/>
        <v>0</v>
      </c>
      <c r="AM11" s="77">
        <f t="shared" si="0"/>
        <v>0</v>
      </c>
      <c r="AN11" s="77">
        <f t="shared" si="0"/>
        <v>10789.699999999999</v>
      </c>
      <c r="AO11" s="5"/>
      <c r="AP11" s="5"/>
      <c r="AQ11" s="5"/>
      <c r="AR11" s="5"/>
    </row>
    <row r="12" spans="1:55" ht="39" customHeight="1" x14ac:dyDescent="0.25">
      <c r="A12" s="28" t="s">
        <v>15</v>
      </c>
      <c r="B12" s="29" t="s">
        <v>16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29"/>
      <c r="S12" s="29"/>
      <c r="T12" s="77">
        <f>T13</f>
        <v>330</v>
      </c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91" t="s">
        <v>10</v>
      </c>
      <c r="AP12" s="91" t="s">
        <v>11</v>
      </c>
      <c r="AQ12" s="91" t="s">
        <v>12</v>
      </c>
      <c r="AR12" s="91" t="s">
        <v>13</v>
      </c>
    </row>
    <row r="13" spans="1:55" ht="30" customHeight="1" x14ac:dyDescent="0.25">
      <c r="A13" s="23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8">
        <f>T15+T16</f>
        <v>330</v>
      </c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>
        <v>0</v>
      </c>
      <c r="AJ13" s="78">
        <v>0</v>
      </c>
      <c r="AK13" s="78">
        <v>0</v>
      </c>
      <c r="AL13" s="78">
        <v>0</v>
      </c>
      <c r="AM13" s="78">
        <v>0</v>
      </c>
      <c r="AN13" s="78">
        <v>0</v>
      </c>
      <c r="AO13" s="91" t="s">
        <v>5</v>
      </c>
      <c r="AP13" s="91" t="s">
        <v>6</v>
      </c>
      <c r="AQ13" s="91" t="s">
        <v>7</v>
      </c>
      <c r="AR13" s="91" t="s">
        <v>8</v>
      </c>
    </row>
    <row r="14" spans="1:55" ht="21" hidden="1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8">
        <v>0</v>
      </c>
      <c r="AJ14" s="78">
        <v>0</v>
      </c>
      <c r="AK14" s="78">
        <v>0</v>
      </c>
      <c r="AL14" s="78">
        <v>0</v>
      </c>
      <c r="AM14" s="78">
        <v>0</v>
      </c>
      <c r="AN14" s="78">
        <v>0</v>
      </c>
      <c r="AO14" s="7"/>
      <c r="AP14" s="7"/>
      <c r="AQ14" s="7"/>
      <c r="AR14" s="7"/>
    </row>
    <row r="15" spans="1:55" ht="91.5" customHeight="1" x14ac:dyDescent="0.25">
      <c r="A15" s="24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8">
        <v>330</v>
      </c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>
        <v>0</v>
      </c>
      <c r="AJ15" s="78">
        <v>0</v>
      </c>
      <c r="AK15" s="78">
        <v>0</v>
      </c>
      <c r="AL15" s="78">
        <v>0</v>
      </c>
      <c r="AM15" s="78">
        <v>0</v>
      </c>
      <c r="AN15" s="78">
        <v>0</v>
      </c>
      <c r="AO15" s="12"/>
      <c r="AP15" s="12"/>
      <c r="AQ15" s="12"/>
      <c r="AR15" s="12"/>
    </row>
    <row r="16" spans="1:55" ht="21.75" hidden="1" customHeight="1" x14ac:dyDescent="0.25">
      <c r="A16" s="42" t="s">
        <v>143</v>
      </c>
      <c r="B16" s="20" t="s">
        <v>142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4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1" t="s">
        <v>144</v>
      </c>
      <c r="B17" s="37" t="s">
        <v>145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81">
        <f>T18</f>
        <v>1613.4</v>
      </c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12"/>
      <c r="AP17" s="12"/>
      <c r="AQ17" s="12"/>
      <c r="AR17" s="12"/>
    </row>
    <row r="18" spans="1:44" ht="48.75" customHeight="1" x14ac:dyDescent="0.25">
      <c r="A18" s="52" t="s">
        <v>148</v>
      </c>
      <c r="B18" s="20" t="s">
        <v>146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140</v>
      </c>
      <c r="T18" s="83">
        <f>T19</f>
        <v>1613.4</v>
      </c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78">
        <v>0</v>
      </c>
      <c r="AJ18" s="78">
        <v>0</v>
      </c>
      <c r="AK18" s="78">
        <v>0</v>
      </c>
      <c r="AL18" s="78">
        <v>0</v>
      </c>
      <c r="AM18" s="78">
        <v>0</v>
      </c>
      <c r="AN18" s="78">
        <v>0</v>
      </c>
      <c r="AO18" s="12"/>
      <c r="AP18" s="12"/>
      <c r="AQ18" s="12"/>
      <c r="AR18" s="12"/>
    </row>
    <row r="19" spans="1:44" ht="94.5" customHeight="1" x14ac:dyDescent="0.25">
      <c r="A19" s="53" t="s">
        <v>149</v>
      </c>
      <c r="B19" s="20" t="s">
        <v>147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140</v>
      </c>
      <c r="T19" s="83">
        <v>1613.4</v>
      </c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78">
        <v>0</v>
      </c>
      <c r="AJ19" s="78">
        <v>0</v>
      </c>
      <c r="AK19" s="78">
        <v>0</v>
      </c>
      <c r="AL19" s="78">
        <v>0</v>
      </c>
      <c r="AM19" s="78">
        <v>0</v>
      </c>
      <c r="AN19" s="78">
        <v>0</v>
      </c>
      <c r="AO19" s="13"/>
      <c r="AP19" s="13"/>
      <c r="AQ19" s="13"/>
      <c r="AR19" s="13"/>
    </row>
    <row r="20" spans="1:44" ht="46.5" customHeight="1" x14ac:dyDescent="0.25">
      <c r="A20" s="28" t="s">
        <v>121</v>
      </c>
      <c r="B20" s="29" t="s">
        <v>24</v>
      </c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30"/>
      <c r="R20" s="29"/>
      <c r="S20" s="29"/>
      <c r="T20" s="77">
        <f>T21</f>
        <v>10</v>
      </c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12"/>
      <c r="AP20" s="12"/>
      <c r="AQ20" s="12"/>
      <c r="AR20" s="12"/>
    </row>
    <row r="21" spans="1:44" ht="1.5" hidden="1" customHeight="1" x14ac:dyDescent="0.25">
      <c r="A21" s="23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8">
        <f>T23</f>
        <v>10</v>
      </c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>
        <v>0</v>
      </c>
      <c r="AJ21" s="78">
        <v>0</v>
      </c>
      <c r="AK21" s="78">
        <v>0</v>
      </c>
      <c r="AL21" s="78">
        <v>0</v>
      </c>
      <c r="AM21" s="78">
        <v>0</v>
      </c>
      <c r="AN21" s="78">
        <v>0</v>
      </c>
      <c r="AO21" s="12"/>
      <c r="AP21" s="12"/>
      <c r="AQ21" s="12"/>
      <c r="AR21" s="12"/>
    </row>
    <row r="22" spans="1:44" ht="10.5" hidden="1" customHeight="1" x14ac:dyDescent="0.25">
      <c r="A22" s="2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>
        <v>0</v>
      </c>
      <c r="AJ22" s="78">
        <v>0</v>
      </c>
      <c r="AK22" s="78">
        <v>0</v>
      </c>
      <c r="AL22" s="78">
        <v>0</v>
      </c>
      <c r="AM22" s="78">
        <v>0</v>
      </c>
      <c r="AN22" s="78">
        <v>0</v>
      </c>
      <c r="AO22" s="12"/>
      <c r="AP22" s="12"/>
      <c r="AQ22" s="12"/>
      <c r="AR22" s="12"/>
    </row>
    <row r="23" spans="1:44" ht="35.25" customHeight="1" x14ac:dyDescent="0.25">
      <c r="A23" s="23" t="s">
        <v>27</v>
      </c>
      <c r="B23" s="20" t="s">
        <v>150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8">
        <v>10</v>
      </c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>
        <v>0</v>
      </c>
      <c r="AJ23" s="78">
        <v>0</v>
      </c>
      <c r="AK23" s="78">
        <v>0</v>
      </c>
      <c r="AL23" s="78">
        <v>0</v>
      </c>
      <c r="AM23" s="78">
        <v>0</v>
      </c>
      <c r="AN23" s="78">
        <v>0</v>
      </c>
      <c r="AO23" s="13"/>
      <c r="AP23" s="13"/>
      <c r="AQ23" s="13"/>
      <c r="AR23" s="13"/>
    </row>
    <row r="24" spans="1:44" ht="33" customHeight="1" x14ac:dyDescent="0.25">
      <c r="A24" s="28" t="s">
        <v>30</v>
      </c>
      <c r="B24" s="29" t="s">
        <v>31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29"/>
      <c r="S24" s="29"/>
      <c r="T24" s="77">
        <f>T25+T30</f>
        <v>1013.9999999999999</v>
      </c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7">
        <f>AI25+AI30</f>
        <v>0</v>
      </c>
      <c r="AJ24" s="77">
        <f t="shared" ref="AJ24:AN24" si="1">AJ25+AJ30</f>
        <v>0</v>
      </c>
      <c r="AK24" s="77">
        <f t="shared" si="1"/>
        <v>0</v>
      </c>
      <c r="AL24" s="77">
        <f t="shared" si="1"/>
        <v>0</v>
      </c>
      <c r="AM24" s="77">
        <f t="shared" si="1"/>
        <v>0</v>
      </c>
      <c r="AN24" s="7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4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8">
        <f>T27+T29</f>
        <v>609.59999999999991</v>
      </c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>
        <f>AI27+AI29</f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12"/>
      <c r="AP25" s="12"/>
      <c r="AQ25" s="12"/>
      <c r="AR25" s="12"/>
    </row>
    <row r="26" spans="1:44" ht="117" hidden="1" customHeight="1" x14ac:dyDescent="0.25">
      <c r="A26" s="24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>
        <v>0</v>
      </c>
      <c r="AJ26" s="78">
        <v>0</v>
      </c>
      <c r="AK26" s="78">
        <v>0</v>
      </c>
      <c r="AL26" s="78">
        <v>0</v>
      </c>
      <c r="AM26" s="78">
        <v>0</v>
      </c>
      <c r="AN26" s="78">
        <v>0</v>
      </c>
      <c r="AO26" s="12"/>
      <c r="AP26" s="12"/>
      <c r="AQ26" s="12"/>
      <c r="AR26" s="12"/>
    </row>
    <row r="27" spans="1:44" ht="112.5" customHeight="1" x14ac:dyDescent="0.25">
      <c r="A27" s="24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8">
        <v>160.69999999999999</v>
      </c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>
        <v>0</v>
      </c>
      <c r="AJ27" s="78">
        <v>0</v>
      </c>
      <c r="AK27" s="78">
        <v>0</v>
      </c>
      <c r="AL27" s="78">
        <v>0</v>
      </c>
      <c r="AM27" s="78">
        <v>0</v>
      </c>
      <c r="AN27" s="78">
        <v>0</v>
      </c>
      <c r="AO27" s="13"/>
      <c r="AP27" s="13"/>
      <c r="AQ27" s="13"/>
      <c r="AR27" s="13"/>
    </row>
    <row r="28" spans="1:44" ht="10.5" hidden="1" customHeight="1" x14ac:dyDescent="0.25">
      <c r="A28" s="24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>
        <v>0</v>
      </c>
      <c r="AJ28" s="78">
        <v>0</v>
      </c>
      <c r="AK28" s="78">
        <v>0</v>
      </c>
      <c r="AL28" s="78">
        <v>0</v>
      </c>
      <c r="AM28" s="78">
        <v>0</v>
      </c>
      <c r="AN28" s="78">
        <v>0</v>
      </c>
      <c r="AO28" s="12"/>
      <c r="AP28" s="12"/>
      <c r="AQ28" s="12"/>
      <c r="AR28" s="12"/>
    </row>
    <row r="29" spans="1:44" ht="97.9" customHeight="1" x14ac:dyDescent="0.25">
      <c r="A29" s="24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8">
        <v>448.9</v>
      </c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>
        <v>0</v>
      </c>
      <c r="AJ29" s="78">
        <v>0</v>
      </c>
      <c r="AK29" s="78">
        <v>0</v>
      </c>
      <c r="AL29" s="78">
        <v>0</v>
      </c>
      <c r="AM29" s="78">
        <v>0</v>
      </c>
      <c r="AN29" s="78">
        <v>0</v>
      </c>
      <c r="AO29" s="13"/>
      <c r="AP29" s="13"/>
      <c r="AQ29" s="13"/>
      <c r="AR29" s="13"/>
    </row>
    <row r="30" spans="1:44" ht="33" customHeight="1" x14ac:dyDescent="0.25">
      <c r="A30" s="23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8">
        <f>T31+T32+T33</f>
        <v>404.4</v>
      </c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>
        <f>AI31+AI32</f>
        <v>0</v>
      </c>
      <c r="AJ30" s="78"/>
      <c r="AK30" s="78"/>
      <c r="AL30" s="78"/>
      <c r="AM30" s="78"/>
      <c r="AN30" s="78">
        <v>0</v>
      </c>
      <c r="AO30" s="12"/>
      <c r="AP30" s="12"/>
      <c r="AQ30" s="12"/>
      <c r="AR30" s="12"/>
    </row>
    <row r="31" spans="1:44" ht="112.5" customHeight="1" x14ac:dyDescent="0.25">
      <c r="A31" s="24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8">
        <v>399.4</v>
      </c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>
        <v>0</v>
      </c>
      <c r="AJ31" s="78"/>
      <c r="AK31" s="78"/>
      <c r="AL31" s="78"/>
      <c r="AM31" s="78"/>
      <c r="AN31" s="78">
        <v>0</v>
      </c>
      <c r="AO31" s="12"/>
      <c r="AP31" s="12"/>
      <c r="AQ31" s="12"/>
      <c r="AR31" s="12"/>
    </row>
    <row r="32" spans="1:44" ht="82.5" customHeight="1" x14ac:dyDescent="0.25">
      <c r="A32" s="15" t="s">
        <v>94</v>
      </c>
      <c r="B32" s="16" t="s">
        <v>95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1" t="s">
        <v>21</v>
      </c>
      <c r="R32" s="20" t="s">
        <v>36</v>
      </c>
      <c r="S32" s="20" t="s">
        <v>28</v>
      </c>
      <c r="T32" s="78">
        <v>5</v>
      </c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8">
        <v>0</v>
      </c>
      <c r="AO32" s="13"/>
      <c r="AP32" s="13"/>
      <c r="AQ32" s="13"/>
      <c r="AR32" s="13"/>
    </row>
    <row r="33" spans="1:44" ht="13.5" hidden="1" customHeight="1" x14ac:dyDescent="0.25">
      <c r="A33" s="69" t="s">
        <v>159</v>
      </c>
      <c r="B33" s="20" t="s">
        <v>158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68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4.25" hidden="1" customHeight="1" x14ac:dyDescent="0.25"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13"/>
      <c r="AP34" s="13"/>
      <c r="AQ34" s="13"/>
      <c r="AR34" s="13"/>
    </row>
    <row r="35" spans="1:44" ht="15" hidden="1" customHeight="1" x14ac:dyDescent="0.25">
      <c r="A35" s="70" t="s">
        <v>161</v>
      </c>
      <c r="B35" s="71" t="s">
        <v>162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68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8" t="s">
        <v>44</v>
      </c>
      <c r="B36" s="29" t="s">
        <v>45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0"/>
      <c r="R36" s="29"/>
      <c r="S36" s="29"/>
      <c r="T36" s="77">
        <f>T38+T39</f>
        <v>5345.7</v>
      </c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>
        <f t="shared" ref="AI36:AN36" si="2">AI38+AI39</f>
        <v>2814.1</v>
      </c>
      <c r="AJ36" s="77">
        <f t="shared" si="2"/>
        <v>0</v>
      </c>
      <c r="AK36" s="77">
        <f t="shared" si="2"/>
        <v>0</v>
      </c>
      <c r="AL36" s="77">
        <f t="shared" si="2"/>
        <v>0</v>
      </c>
      <c r="AM36" s="77">
        <f t="shared" si="2"/>
        <v>0</v>
      </c>
      <c r="AN36" s="77">
        <f t="shared" si="2"/>
        <v>1197.5</v>
      </c>
      <c r="AO36" s="12"/>
      <c r="AP36" s="12"/>
      <c r="AQ36" s="12"/>
      <c r="AR36" s="12"/>
    </row>
    <row r="37" spans="1:44" ht="24" customHeight="1" x14ac:dyDescent="0.25">
      <c r="A37" s="23" t="s">
        <v>135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8">
        <f>T38+T39</f>
        <v>5345.7</v>
      </c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>
        <f>AI38+AI39</f>
        <v>2814.1</v>
      </c>
      <c r="AJ37" s="78">
        <f t="shared" ref="AJ37:AM37" si="3">AJ39</f>
        <v>0</v>
      </c>
      <c r="AK37" s="78">
        <f t="shared" si="3"/>
        <v>0</v>
      </c>
      <c r="AL37" s="78">
        <f t="shared" si="3"/>
        <v>0</v>
      </c>
      <c r="AM37" s="78">
        <f t="shared" si="3"/>
        <v>0</v>
      </c>
      <c r="AN37" s="78">
        <f>AN38+AN39</f>
        <v>1197.5</v>
      </c>
      <c r="AO37" s="12"/>
      <c r="AP37" s="12"/>
      <c r="AQ37" s="12"/>
      <c r="AR37" s="12"/>
    </row>
    <row r="38" spans="1:44" ht="99" customHeight="1" x14ac:dyDescent="0.25">
      <c r="A38" s="24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8">
        <v>5345.7</v>
      </c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>
        <v>2814.1</v>
      </c>
      <c r="AJ38" s="78"/>
      <c r="AK38" s="78"/>
      <c r="AL38" s="78"/>
      <c r="AM38" s="78"/>
      <c r="AN38" s="78">
        <v>1197.5</v>
      </c>
      <c r="AO38" s="13"/>
      <c r="AP38" s="13"/>
      <c r="AQ38" s="13"/>
      <c r="AR38" s="13"/>
    </row>
    <row r="39" spans="1:44" ht="18" hidden="1" customHeight="1" x14ac:dyDescent="0.25">
      <c r="A39" s="43" t="s">
        <v>163</v>
      </c>
      <c r="B39" s="63" t="s">
        <v>164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8" t="s">
        <v>51</v>
      </c>
      <c r="B40" s="29" t="s">
        <v>52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30"/>
      <c r="R40" s="29"/>
      <c r="S40" s="29"/>
      <c r="T40" s="77">
        <f>T41</f>
        <v>164.4</v>
      </c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>
        <v>0</v>
      </c>
      <c r="AJ40" s="77">
        <v>0</v>
      </c>
      <c r="AK40" s="77">
        <v>0</v>
      </c>
      <c r="AL40" s="77">
        <v>0</v>
      </c>
      <c r="AM40" s="77">
        <v>0</v>
      </c>
      <c r="AN40" s="77">
        <v>0</v>
      </c>
      <c r="AO40" s="12"/>
      <c r="AP40" s="12"/>
      <c r="AQ40" s="12"/>
      <c r="AR40" s="12"/>
    </row>
    <row r="41" spans="1:44" ht="35.450000000000003" customHeight="1" x14ac:dyDescent="0.25">
      <c r="A41" s="23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8">
        <f>T42+T43+T44+T45</f>
        <v>164.4</v>
      </c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8">
        <v>0</v>
      </c>
      <c r="AO41" s="12"/>
      <c r="AP41" s="12"/>
      <c r="AQ41" s="12"/>
      <c r="AR41" s="12"/>
    </row>
    <row r="42" spans="1:44" ht="30" customHeight="1" x14ac:dyDescent="0.25">
      <c r="A42" s="24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8">
        <v>7.4</v>
      </c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8">
        <v>0</v>
      </c>
      <c r="AO42" s="13"/>
      <c r="AP42" s="13"/>
      <c r="AQ42" s="13"/>
      <c r="AR42" s="13"/>
    </row>
    <row r="43" spans="1:44" ht="46.5" customHeight="1" x14ac:dyDescent="0.25">
      <c r="A43" s="24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8">
        <v>20</v>
      </c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8">
        <v>0</v>
      </c>
      <c r="AO43" s="12"/>
      <c r="AP43" s="12"/>
      <c r="AQ43" s="12"/>
      <c r="AR43" s="12"/>
    </row>
    <row r="44" spans="1:44" ht="84" customHeight="1" x14ac:dyDescent="0.25">
      <c r="A44" s="24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8">
        <v>117</v>
      </c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8">
        <v>0</v>
      </c>
      <c r="AO44" s="13"/>
      <c r="AP44" s="13"/>
      <c r="AQ44" s="13"/>
      <c r="AR44" s="13"/>
    </row>
    <row r="45" spans="1:44" ht="45.75" customHeight="1" x14ac:dyDescent="0.25">
      <c r="A45" s="23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8">
        <v>20</v>
      </c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>
        <v>0</v>
      </c>
      <c r="AJ45" s="78">
        <v>0</v>
      </c>
      <c r="AK45" s="78">
        <v>0</v>
      </c>
      <c r="AL45" s="78">
        <v>0</v>
      </c>
      <c r="AM45" s="78">
        <v>0</v>
      </c>
      <c r="AN45" s="78">
        <v>0</v>
      </c>
      <c r="AO45" s="12"/>
      <c r="AP45" s="12"/>
      <c r="AQ45" s="12"/>
      <c r="AR45" s="12"/>
    </row>
    <row r="46" spans="1:44" ht="20.25" customHeight="1" x14ac:dyDescent="0.25">
      <c r="A46" s="54" t="s">
        <v>151</v>
      </c>
      <c r="B46" s="37" t="s">
        <v>154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7">
        <f>T47</f>
        <v>26</v>
      </c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13"/>
      <c r="AP46" s="13"/>
      <c r="AQ46" s="13"/>
      <c r="AR46" s="13"/>
    </row>
    <row r="47" spans="1:44" ht="46.5" customHeight="1" x14ac:dyDescent="0.25">
      <c r="A47" s="55" t="s">
        <v>152</v>
      </c>
      <c r="B47" s="37" t="s">
        <v>153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8">
        <f>T48</f>
        <v>26</v>
      </c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8">
        <v>0</v>
      </c>
      <c r="AO47" s="12"/>
      <c r="AP47" s="12"/>
      <c r="AQ47" s="12"/>
      <c r="AR47" s="12"/>
    </row>
    <row r="48" spans="1:44" ht="91.5" customHeight="1" x14ac:dyDescent="0.25">
      <c r="A48" s="62" t="s">
        <v>156</v>
      </c>
      <c r="B48" s="19" t="s">
        <v>155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8">
        <v>26</v>
      </c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78">
        <v>0</v>
      </c>
      <c r="AJ48" s="78">
        <v>0</v>
      </c>
      <c r="AK48" s="78">
        <v>0</v>
      </c>
      <c r="AL48" s="78">
        <v>0</v>
      </c>
      <c r="AM48" s="78">
        <v>0</v>
      </c>
      <c r="AN48" s="78">
        <v>0</v>
      </c>
      <c r="AO48" s="13"/>
      <c r="AP48" s="13"/>
      <c r="AQ48" s="13"/>
      <c r="AR48" s="13"/>
    </row>
    <row r="49" spans="1:44" ht="12" hidden="1" customHeight="1" x14ac:dyDescent="0.25">
      <c r="A49" s="41" t="s">
        <v>134</v>
      </c>
      <c r="B49" s="32" t="s">
        <v>124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72">
        <f>T50</f>
        <v>0</v>
      </c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>
        <v>0</v>
      </c>
      <c r="AJ49" s="72">
        <v>0</v>
      </c>
      <c r="AK49" s="72">
        <v>0</v>
      </c>
      <c r="AL49" s="72">
        <v>0</v>
      </c>
      <c r="AM49" s="72">
        <v>0</v>
      </c>
      <c r="AN49" s="72">
        <v>0</v>
      </c>
      <c r="AO49" s="12"/>
      <c r="AP49" s="12"/>
      <c r="AQ49" s="12"/>
      <c r="AR49" s="12"/>
    </row>
    <row r="50" spans="1:44" ht="12.75" hidden="1" customHeight="1" x14ac:dyDescent="0.25">
      <c r="A50" s="23" t="s">
        <v>136</v>
      </c>
      <c r="B50" s="19" t="s">
        <v>125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2" hidden="1" customHeight="1" x14ac:dyDescent="0.25">
      <c r="A51" s="18" t="s">
        <v>118</v>
      </c>
      <c r="B51" s="19" t="s">
        <v>123</v>
      </c>
      <c r="C51" s="19" t="s">
        <v>28</v>
      </c>
      <c r="D51" s="19" t="s">
        <v>119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6.5" hidden="1" customHeight="1" x14ac:dyDescent="0.25">
      <c r="A52" s="15" t="s">
        <v>137</v>
      </c>
      <c r="B52" s="19" t="s">
        <v>122</v>
      </c>
      <c r="C52" s="19" t="s">
        <v>28</v>
      </c>
      <c r="D52" s="19" t="s">
        <v>119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8" t="s">
        <v>65</v>
      </c>
      <c r="B53" s="29" t="s">
        <v>66</v>
      </c>
      <c r="C53" s="29"/>
      <c r="D53" s="29"/>
      <c r="E53" s="29"/>
      <c r="F53" s="29" t="s">
        <v>96</v>
      </c>
      <c r="G53" s="29" t="s">
        <v>97</v>
      </c>
      <c r="H53" s="29" t="s">
        <v>98</v>
      </c>
      <c r="I53" s="29"/>
      <c r="J53" s="29"/>
      <c r="K53" s="29"/>
      <c r="L53" s="29"/>
      <c r="M53" s="29"/>
      <c r="N53" s="29"/>
      <c r="O53" s="29"/>
      <c r="P53" s="29"/>
      <c r="Q53" s="30"/>
      <c r="R53" s="29"/>
      <c r="S53" s="29"/>
      <c r="T53" s="77">
        <f>T54+T55+T56</f>
        <v>8153.0999999999995</v>
      </c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>
        <f t="shared" ref="AI53:AN53" si="4">AI54+AI55+AI56</f>
        <v>7860.7</v>
      </c>
      <c r="AJ53" s="77">
        <f t="shared" si="4"/>
        <v>0</v>
      </c>
      <c r="AK53" s="77">
        <f t="shared" si="4"/>
        <v>0</v>
      </c>
      <c r="AL53" s="77">
        <f t="shared" si="4"/>
        <v>0</v>
      </c>
      <c r="AM53" s="77">
        <f t="shared" si="4"/>
        <v>0</v>
      </c>
      <c r="AN53" s="77">
        <f t="shared" si="4"/>
        <v>8072.7999999999993</v>
      </c>
      <c r="AO53" s="13"/>
      <c r="AP53" s="13"/>
      <c r="AQ53" s="13"/>
      <c r="AR53" s="13"/>
    </row>
    <row r="54" spans="1:44" ht="68.45" customHeight="1" x14ac:dyDescent="0.25">
      <c r="A54" s="23" t="s">
        <v>68</v>
      </c>
      <c r="B54" s="20" t="s">
        <v>67</v>
      </c>
      <c r="C54" s="20"/>
      <c r="D54" s="20"/>
      <c r="E54" s="20"/>
      <c r="F54" s="20" t="s">
        <v>99</v>
      </c>
      <c r="G54" s="20" t="s">
        <v>100</v>
      </c>
      <c r="H54" s="20" t="s">
        <v>101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8">
        <v>7176.5</v>
      </c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>
        <v>7387.9</v>
      </c>
      <c r="AJ54" s="78">
        <f>'[1]Все года'!AK16</f>
        <v>0</v>
      </c>
      <c r="AK54" s="78">
        <f>'[1]Все года'!AL16</f>
        <v>0</v>
      </c>
      <c r="AL54" s="78">
        <f>'[1]Все года'!AM16</f>
        <v>0</v>
      </c>
      <c r="AM54" s="78">
        <f>'[1]Все года'!AN16</f>
        <v>0</v>
      </c>
      <c r="AN54" s="78">
        <v>7582.2</v>
      </c>
      <c r="AO54" s="13"/>
      <c r="AP54" s="13"/>
      <c r="AQ54" s="13"/>
      <c r="AR54" s="13"/>
    </row>
    <row r="55" spans="1:44" ht="50.45" customHeight="1" x14ac:dyDescent="0.25">
      <c r="A55" s="23" t="s">
        <v>71</v>
      </c>
      <c r="B55" s="20" t="s">
        <v>72</v>
      </c>
      <c r="C55" s="20"/>
      <c r="D55" s="20"/>
      <c r="E55" s="20"/>
      <c r="F55" s="20" t="s">
        <v>102</v>
      </c>
      <c r="G55" s="20" t="s">
        <v>103</v>
      </c>
      <c r="H55" s="20" t="s">
        <v>104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8">
        <v>350.4</v>
      </c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>
        <v>364.2</v>
      </c>
      <c r="AJ55" s="78"/>
      <c r="AK55" s="78"/>
      <c r="AL55" s="78"/>
      <c r="AM55" s="78"/>
      <c r="AN55" s="78">
        <v>377.2</v>
      </c>
      <c r="AO55" s="12"/>
      <c r="AP55" s="12"/>
      <c r="AQ55" s="12"/>
      <c r="AR55" s="12"/>
    </row>
    <row r="56" spans="1:44" ht="67.900000000000006" customHeight="1" x14ac:dyDescent="0.25">
      <c r="A56" s="23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105</v>
      </c>
      <c r="G56" s="20" t="s">
        <v>105</v>
      </c>
      <c r="H56" s="20" t="s">
        <v>105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5">
        <v>626.20000000000005</v>
      </c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>
        <v>108.6</v>
      </c>
      <c r="AJ56" s="85"/>
      <c r="AK56" s="85"/>
      <c r="AL56" s="85"/>
      <c r="AM56" s="85"/>
      <c r="AN56" s="85">
        <v>113.4</v>
      </c>
      <c r="AO56" s="12"/>
      <c r="AP56" s="12"/>
      <c r="AQ56" s="12"/>
      <c r="AR56" s="12"/>
    </row>
    <row r="57" spans="1:44" ht="22.9" customHeight="1" x14ac:dyDescent="0.25">
      <c r="A57" s="35" t="s">
        <v>74</v>
      </c>
      <c r="B57" s="29" t="s">
        <v>75</v>
      </c>
      <c r="C57" s="29"/>
      <c r="D57" s="29"/>
      <c r="E57" s="29"/>
      <c r="F57" s="29" t="s">
        <v>106</v>
      </c>
      <c r="G57" s="29" t="s">
        <v>107</v>
      </c>
      <c r="H57" s="29"/>
      <c r="I57" s="29"/>
      <c r="J57" s="29"/>
      <c r="K57" s="29"/>
      <c r="L57" s="29"/>
      <c r="M57" s="29"/>
      <c r="N57" s="29"/>
      <c r="O57" s="29"/>
      <c r="P57" s="29"/>
      <c r="Q57" s="30"/>
      <c r="R57" s="29"/>
      <c r="S57" s="29"/>
      <c r="T57" s="77">
        <f>T58+T59+T60</f>
        <v>352.79999999999995</v>
      </c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7">
        <f>AI58+AI59+AI60</f>
        <v>387.59999999999997</v>
      </c>
      <c r="AJ57" s="77"/>
      <c r="AK57" s="77"/>
      <c r="AL57" s="77"/>
      <c r="AM57" s="77"/>
      <c r="AN57" s="77">
        <f>AN58+AN59+AN60</f>
        <v>423</v>
      </c>
      <c r="AO57" s="13"/>
      <c r="AP57" s="13"/>
      <c r="AQ57" s="13"/>
      <c r="AR57" s="13"/>
    </row>
    <row r="58" spans="1:44" ht="80.25" customHeight="1" x14ac:dyDescent="0.25">
      <c r="A58" s="69" t="s">
        <v>167</v>
      </c>
      <c r="B58" s="20" t="s">
        <v>76</v>
      </c>
      <c r="C58" s="20"/>
      <c r="D58" s="20"/>
      <c r="E58" s="20"/>
      <c r="F58" s="20" t="s">
        <v>108</v>
      </c>
      <c r="G58" s="20" t="s">
        <v>109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6">
        <v>327.2</v>
      </c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86">
        <v>349.9</v>
      </c>
      <c r="AJ58" s="86"/>
      <c r="AK58" s="86"/>
      <c r="AL58" s="86"/>
      <c r="AM58" s="86"/>
      <c r="AN58" s="86">
        <v>364</v>
      </c>
      <c r="AO58" s="13"/>
      <c r="AP58" s="13"/>
      <c r="AQ58" s="13"/>
      <c r="AR58" s="13"/>
    </row>
    <row r="59" spans="1:44" ht="96" customHeight="1" x14ac:dyDescent="0.25">
      <c r="A59" s="69" t="s">
        <v>170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110</v>
      </c>
      <c r="G59" s="20" t="s">
        <v>106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6">
        <v>25.4</v>
      </c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86">
        <v>37.5</v>
      </c>
      <c r="AJ59" s="86"/>
      <c r="AK59" s="86"/>
      <c r="AL59" s="86"/>
      <c r="AM59" s="86"/>
      <c r="AN59" s="86">
        <v>58.8</v>
      </c>
      <c r="AO59" s="12"/>
      <c r="AP59" s="12"/>
      <c r="AQ59" s="12"/>
      <c r="AR59" s="12"/>
    </row>
    <row r="60" spans="1:44" ht="115.15" customHeight="1" x14ac:dyDescent="0.25">
      <c r="A60" s="23" t="s">
        <v>78</v>
      </c>
      <c r="B60" s="20" t="s">
        <v>77</v>
      </c>
      <c r="C60" s="20"/>
      <c r="D60" s="20"/>
      <c r="E60" s="20"/>
      <c r="F60" s="20" t="s">
        <v>111</v>
      </c>
      <c r="G60" s="20" t="s">
        <v>111</v>
      </c>
      <c r="H60" s="20" t="s">
        <v>111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7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78">
        <v>0.2</v>
      </c>
      <c r="AJ60" s="78"/>
      <c r="AK60" s="78"/>
      <c r="AL60" s="78"/>
      <c r="AM60" s="78"/>
      <c r="AN60" s="78">
        <v>0.2</v>
      </c>
      <c r="AO60" s="13"/>
      <c r="AP60" s="13"/>
      <c r="AQ60" s="13"/>
      <c r="AR60" s="13"/>
    </row>
    <row r="61" spans="1:44" ht="21" customHeight="1" x14ac:dyDescent="0.25">
      <c r="A61" s="28" t="s">
        <v>74</v>
      </c>
      <c r="B61" s="37" t="s">
        <v>126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77">
        <v>5</v>
      </c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7">
        <v>0</v>
      </c>
      <c r="AJ61" s="77">
        <v>0</v>
      </c>
      <c r="AK61" s="77">
        <v>0</v>
      </c>
      <c r="AL61" s="77">
        <v>0</v>
      </c>
      <c r="AM61" s="77">
        <v>0</v>
      </c>
      <c r="AN61" s="77">
        <v>0</v>
      </c>
      <c r="AO61" s="12"/>
      <c r="AP61" s="12"/>
      <c r="AQ61" s="12"/>
      <c r="AR61" s="12"/>
    </row>
    <row r="62" spans="1:44" ht="64.150000000000006" customHeight="1" x14ac:dyDescent="0.25">
      <c r="A62" s="39" t="s">
        <v>129</v>
      </c>
      <c r="B62" s="31" t="s">
        <v>127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128</v>
      </c>
      <c r="T62" s="78">
        <v>5</v>
      </c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>
        <v>0</v>
      </c>
      <c r="AJ62" s="78">
        <v>0</v>
      </c>
      <c r="AK62" s="78">
        <v>0</v>
      </c>
      <c r="AL62" s="78">
        <v>0</v>
      </c>
      <c r="AM62" s="78">
        <v>0</v>
      </c>
      <c r="AN62" s="78">
        <v>0</v>
      </c>
      <c r="AO62" s="12"/>
      <c r="AP62" s="12"/>
      <c r="AQ62" s="12"/>
      <c r="AR62" s="12"/>
    </row>
    <row r="63" spans="1:44" s="38" customFormat="1" ht="18.600000000000001" customHeight="1" x14ac:dyDescent="0.25">
      <c r="A63" s="36" t="s">
        <v>74</v>
      </c>
      <c r="B63" s="37" t="s">
        <v>79</v>
      </c>
      <c r="C63" s="37"/>
      <c r="D63" s="37"/>
      <c r="E63" s="37"/>
      <c r="F63" s="37" t="s">
        <v>112</v>
      </c>
      <c r="G63" s="37" t="s">
        <v>113</v>
      </c>
      <c r="H63" s="37"/>
      <c r="I63" s="37"/>
      <c r="J63" s="37"/>
      <c r="K63" s="37"/>
      <c r="L63" s="37"/>
      <c r="M63" s="37"/>
      <c r="N63" s="37"/>
      <c r="O63" s="37"/>
      <c r="P63" s="37"/>
      <c r="Q63" s="14"/>
      <c r="R63" s="37"/>
      <c r="S63" s="37"/>
      <c r="T63" s="77">
        <f>T64+T65+T67+T68+T70+T72+T73+T74+T75+T76+T69+T71</f>
        <v>383.59999999999997</v>
      </c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>
        <f t="shared" ref="AI63:AN63" si="5">AI64+AI68+AI70+AI72+AI73+AI74+AI75</f>
        <v>273.8</v>
      </c>
      <c r="AJ63" s="77">
        <f t="shared" si="5"/>
        <v>0</v>
      </c>
      <c r="AK63" s="77">
        <f t="shared" si="5"/>
        <v>0</v>
      </c>
      <c r="AL63" s="77">
        <f t="shared" si="5"/>
        <v>0</v>
      </c>
      <c r="AM63" s="77">
        <f t="shared" si="5"/>
        <v>0</v>
      </c>
      <c r="AN63" s="77">
        <f t="shared" si="5"/>
        <v>1096.4000000000001</v>
      </c>
      <c r="AO63" s="34"/>
      <c r="AP63" s="34"/>
      <c r="AQ63" s="34"/>
      <c r="AR63" s="34"/>
    </row>
    <row r="64" spans="1:44" ht="91.9" customHeight="1" x14ac:dyDescent="0.25">
      <c r="A64" s="24" t="s">
        <v>81</v>
      </c>
      <c r="B64" s="20" t="s">
        <v>80</v>
      </c>
      <c r="C64" s="20"/>
      <c r="D64" s="20"/>
      <c r="E64" s="20"/>
      <c r="F64" s="20" t="s">
        <v>114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78">
        <v>30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>
        <v>0</v>
      </c>
      <c r="AJ64" s="78">
        <v>0</v>
      </c>
      <c r="AK64" s="78">
        <v>0</v>
      </c>
      <c r="AL64" s="78">
        <v>0</v>
      </c>
      <c r="AM64" s="78">
        <v>0</v>
      </c>
      <c r="AN64" s="78">
        <v>0</v>
      </c>
      <c r="AO64" s="12"/>
      <c r="AP64" s="12"/>
      <c r="AQ64" s="12"/>
      <c r="AR64" s="12"/>
    </row>
    <row r="65" spans="1:44" ht="97.5" hidden="1" customHeight="1" x14ac:dyDescent="0.25">
      <c r="A65" s="43" t="s">
        <v>139</v>
      </c>
      <c r="B65" s="31" t="s">
        <v>138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44">
        <v>240</v>
      </c>
      <c r="R65" s="31" t="s">
        <v>22</v>
      </c>
      <c r="S65" s="31" t="s">
        <v>23</v>
      </c>
      <c r="T65" s="68">
        <v>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4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7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8"/>
      <c r="R67" s="46"/>
      <c r="S67" s="46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13"/>
      <c r="AP67" s="13"/>
      <c r="AQ67" s="13"/>
      <c r="AR67" s="13"/>
    </row>
    <row r="68" spans="1:44" ht="44.25" customHeight="1" x14ac:dyDescent="0.25">
      <c r="A68" s="23" t="s">
        <v>83</v>
      </c>
      <c r="B68" s="20" t="s">
        <v>82</v>
      </c>
      <c r="C68" s="20"/>
      <c r="D68" s="20"/>
      <c r="E68" s="20"/>
      <c r="F68" s="20" t="s">
        <v>115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84</v>
      </c>
      <c r="T68" s="78">
        <v>50</v>
      </c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8"/>
      <c r="AF68" s="78"/>
      <c r="AG68" s="78"/>
      <c r="AH68" s="78"/>
      <c r="AI68" s="78">
        <v>0</v>
      </c>
      <c r="AJ68" s="78"/>
      <c r="AK68" s="78"/>
      <c r="AL68" s="78"/>
      <c r="AM68" s="78"/>
      <c r="AN68" s="78">
        <v>0</v>
      </c>
      <c r="AO68" s="12"/>
      <c r="AP68" s="12"/>
      <c r="AQ68" s="12"/>
      <c r="AR68" s="12"/>
    </row>
    <row r="69" spans="1:44" ht="62.25" hidden="1" customHeight="1" x14ac:dyDescent="0.25">
      <c r="A69" s="64" t="s">
        <v>157</v>
      </c>
      <c r="B69" s="63" t="s">
        <v>165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3" t="s">
        <v>22</v>
      </c>
      <c r="S69" s="63" t="s">
        <v>23</v>
      </c>
      <c r="T69" s="78">
        <v>0</v>
      </c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>
        <v>0</v>
      </c>
      <c r="AJ69" s="78"/>
      <c r="AK69" s="78"/>
      <c r="AL69" s="78"/>
      <c r="AM69" s="78"/>
      <c r="AN69" s="78">
        <v>0</v>
      </c>
      <c r="AO69" s="13"/>
      <c r="AP69" s="13"/>
      <c r="AQ69" s="13"/>
      <c r="AR69" s="13"/>
    </row>
    <row r="70" spans="1:44" ht="66.599999999999994" customHeight="1" x14ac:dyDescent="0.25">
      <c r="A70" s="24" t="s">
        <v>85</v>
      </c>
      <c r="B70" s="20" t="s">
        <v>86</v>
      </c>
      <c r="C70" s="20"/>
      <c r="D70" s="20"/>
      <c r="E70" s="20"/>
      <c r="F70" s="20" t="s">
        <v>116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87</v>
      </c>
      <c r="R70" s="20" t="s">
        <v>88</v>
      </c>
      <c r="S70" s="20" t="s">
        <v>28</v>
      </c>
      <c r="T70" s="78">
        <v>2.7</v>
      </c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>
        <v>0</v>
      </c>
      <c r="AJ70" s="78"/>
      <c r="AK70" s="78"/>
      <c r="AL70" s="78"/>
      <c r="AM70" s="78"/>
      <c r="AN70" s="78">
        <v>0</v>
      </c>
      <c r="AO70" s="12"/>
      <c r="AP70" s="12"/>
      <c r="AQ70" s="12"/>
      <c r="AR70" s="12"/>
    </row>
    <row r="71" spans="1:44" ht="64.5" customHeight="1" x14ac:dyDescent="0.25">
      <c r="A71" s="69" t="s">
        <v>169</v>
      </c>
      <c r="B71" s="63" t="s">
        <v>168</v>
      </c>
      <c r="C71" s="20"/>
      <c r="D71" s="20"/>
      <c r="E71" s="20"/>
      <c r="F71" s="20" t="s">
        <v>116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8">
        <v>0.9</v>
      </c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>
        <v>0</v>
      </c>
      <c r="AJ71" s="78"/>
      <c r="AK71" s="78"/>
      <c r="AL71" s="78"/>
      <c r="AM71" s="78"/>
      <c r="AN71" s="78">
        <v>0</v>
      </c>
      <c r="AO71" s="12"/>
      <c r="AP71" s="12"/>
      <c r="AQ71" s="12"/>
      <c r="AR71" s="12"/>
    </row>
    <row r="72" spans="1:44" ht="65.45" customHeight="1" x14ac:dyDescent="0.25">
      <c r="A72" s="40" t="s">
        <v>132</v>
      </c>
      <c r="B72" s="20" t="s">
        <v>133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>
        <v>880</v>
      </c>
      <c r="R72" s="20" t="s">
        <v>22</v>
      </c>
      <c r="S72" s="20" t="s">
        <v>23</v>
      </c>
      <c r="T72" s="78">
        <v>0</v>
      </c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8"/>
      <c r="AF72" s="78"/>
      <c r="AG72" s="78"/>
      <c r="AH72" s="78"/>
      <c r="AI72" s="78">
        <v>273.8</v>
      </c>
      <c r="AJ72" s="78"/>
      <c r="AK72" s="78"/>
      <c r="AL72" s="78"/>
      <c r="AM72" s="78"/>
      <c r="AN72" s="78">
        <v>518.4</v>
      </c>
      <c r="AO72" s="13"/>
      <c r="AP72" s="13"/>
      <c r="AQ72" s="13"/>
      <c r="AR72" s="13"/>
    </row>
    <row r="73" spans="1:44" ht="47.25" customHeight="1" x14ac:dyDescent="0.25">
      <c r="A73" s="23" t="s">
        <v>89</v>
      </c>
      <c r="B73" s="20" t="s">
        <v>90</v>
      </c>
      <c r="C73" s="20"/>
      <c r="D73" s="20"/>
      <c r="E73" s="20"/>
      <c r="F73" s="20" t="s">
        <v>117</v>
      </c>
      <c r="G73" s="20" t="s">
        <v>113</v>
      </c>
      <c r="H73" s="20"/>
      <c r="I73" s="20"/>
      <c r="J73" s="20"/>
      <c r="K73" s="20"/>
      <c r="L73" s="20"/>
      <c r="M73" s="20"/>
      <c r="N73" s="20"/>
      <c r="O73" s="20"/>
      <c r="P73" s="20"/>
      <c r="Q73" s="21" t="s">
        <v>64</v>
      </c>
      <c r="R73" s="20" t="s">
        <v>22</v>
      </c>
      <c r="S73" s="20" t="s">
        <v>23</v>
      </c>
      <c r="T73" s="78">
        <v>300</v>
      </c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>
        <v>0</v>
      </c>
      <c r="AJ73" s="78"/>
      <c r="AK73" s="78"/>
      <c r="AL73" s="78"/>
      <c r="AM73" s="78"/>
      <c r="AN73" s="78">
        <v>0</v>
      </c>
      <c r="AO73" s="13"/>
      <c r="AP73" s="13"/>
      <c r="AQ73" s="13"/>
      <c r="AR73" s="13"/>
    </row>
    <row r="74" spans="1:44" ht="65.25" customHeight="1" x14ac:dyDescent="0.25">
      <c r="A74" s="23" t="s">
        <v>91</v>
      </c>
      <c r="B74" s="20" t="s">
        <v>90</v>
      </c>
      <c r="C74" s="20" t="s">
        <v>64</v>
      </c>
      <c r="D74" s="20" t="s">
        <v>22</v>
      </c>
      <c r="E74" s="20" t="s">
        <v>23</v>
      </c>
      <c r="F74" s="20" t="s">
        <v>117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92</v>
      </c>
      <c r="R74" s="20" t="s">
        <v>22</v>
      </c>
      <c r="S74" s="20" t="s">
        <v>57</v>
      </c>
      <c r="T74" s="65">
        <v>0</v>
      </c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>
        <v>0</v>
      </c>
      <c r="AJ74" s="65"/>
      <c r="AK74" s="65"/>
      <c r="AL74" s="65"/>
      <c r="AM74" s="65"/>
      <c r="AN74" s="65">
        <v>578</v>
      </c>
    </row>
    <row r="75" spans="1:44" ht="0.75" customHeight="1" x14ac:dyDescent="0.25">
      <c r="A75" s="42" t="s">
        <v>141</v>
      </c>
      <c r="B75" s="20" t="s">
        <v>90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5">
        <v>0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5">
        <v>0</v>
      </c>
      <c r="AJ75" s="65">
        <v>0</v>
      </c>
      <c r="AK75" s="65">
        <v>0</v>
      </c>
      <c r="AL75" s="65">
        <v>0</v>
      </c>
      <c r="AM75" s="65">
        <v>0</v>
      </c>
      <c r="AN75" s="65">
        <v>0</v>
      </c>
    </row>
    <row r="76" spans="1:44" ht="9" hidden="1" customHeight="1" x14ac:dyDescent="0.25">
      <c r="A76" s="23" t="s">
        <v>131</v>
      </c>
      <c r="B76" s="20" t="s">
        <v>130</v>
      </c>
      <c r="C76" s="17">
        <v>880</v>
      </c>
      <c r="D76" s="17">
        <v>1</v>
      </c>
      <c r="E76" s="17">
        <v>7</v>
      </c>
      <c r="F76" s="17"/>
      <c r="G76" s="17">
        <v>405.2</v>
      </c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65">
        <v>0</v>
      </c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5">
        <v>0</v>
      </c>
      <c r="AJ76" s="65">
        <v>0</v>
      </c>
      <c r="AK76" s="65">
        <v>0</v>
      </c>
      <c r="AL76" s="65">
        <v>0</v>
      </c>
      <c r="AM76" s="65">
        <v>0</v>
      </c>
      <c r="AN76" s="65">
        <v>0</v>
      </c>
    </row>
    <row r="78" spans="1:44" ht="33.6" customHeight="1" x14ac:dyDescent="0.25">
      <c r="A78" s="26" t="s">
        <v>120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 t="s">
        <v>174</v>
      </c>
      <c r="AJ78" s="27"/>
      <c r="AK78" s="27"/>
      <c r="AL78" s="27"/>
      <c r="AM78" s="27"/>
      <c r="AN78" s="27"/>
    </row>
  </sheetData>
  <mergeCells count="7">
    <mergeCell ref="S1:AN1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2024-05-06T11:13:24Z</cp:lastPrinted>
  <dcterms:created xsi:type="dcterms:W3CDTF">2018-12-26T10:40:57Z</dcterms:created>
  <dcterms:modified xsi:type="dcterms:W3CDTF">2024-05-06T11:13:35Z</dcterms:modified>
</cp:coreProperties>
</file>