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Проект сентябрь\№00 от 17.09.2024 Решение о внес.изм\"/>
    </mc:Choice>
  </mc:AlternateContent>
  <xr:revisionPtr revIDLastSave="0" documentId="13_ncr:1_{F07EE702-EC42-4912-A75E-1EDA90C518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U16" i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O15" i="1" l="1"/>
</calcChain>
</file>

<file path=xl/sharedStrings.xml><?xml version="1.0" encoding="utf-8"?>
<sst xmlns="http://schemas.openxmlformats.org/spreadsheetml/2006/main" count="454" uniqueCount="178">
  <si>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</si>
  <si>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</si>
  <si>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</si>
  <si>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</si>
  <si>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</si>
  <si>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</si>
  <si>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</si>
  <si>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</si>
  <si>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</si>
  <si>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</si>
  <si>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</si>
  <si>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</si>
  <si>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</si>
  <si>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</si>
  <si>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</si>
  <si>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</si>
  <si>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</si>
  <si>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</si>
  <si>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</si>
  <si>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</si>
  <si>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</si>
  <si>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</si>
  <si>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</si>
  <si>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</si>
  <si>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</si>
  <si>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</si>
  <si>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</si>
  <si>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</si>
  <si>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</si>
  <si>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</si>
  <si>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</si>
  <si>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</si>
  <si>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</si>
  <si>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</si>
  <si>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</si>
  <si>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</si>
  <si>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</si>
  <si>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</si>
  <si>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</si>
  <si>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</si>
  <si>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</si>
  <si>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</si>
  <si>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</si>
  <si>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</si>
  <si>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</si>
  <si>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</si>
  <si>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</si>
  <si>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</si>
  <si>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</si>
  <si>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</si>
  <si>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</si>
  <si>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</si>
  <si>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</si>
  <si>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</si>
  <si>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</si>
  <si>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</si>
  <si>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</si>
  <si>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</si>
  <si>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</si>
  <si>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</si>
  <si>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</si>
  <si>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</si>
  <si>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</si>
  <si>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</si>
  <si>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</si>
  <si>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</si>
  <si>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</si>
  <si>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</si>
  <si>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</si>
  <si>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</si>
  <si>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</si>
  <si>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</si>
  <si>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</si>
  <si>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</si>
  <si>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</si>
  <si>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</si>
  <si>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</si>
  <si>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</si>
  <si>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</si>
  <si>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</si>
  <si>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</si>
  <si>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</si>
  <si>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</si>
  <si>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</si>
  <si>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</si>
  <si>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</si>
  <si>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</si>
  <si>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</si>
  <si>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</si>
  <si>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</si>
  <si>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</si>
  <si>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</si>
  <si>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</si>
  <si>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</si>
  <si>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</si>
  <si>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</si>
  <si>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</si>
  <si>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</si>
  <si>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</si>
  <si>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</si>
  <si>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</si>
  <si>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</si>
  <si>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</si>
  <si>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</si>
  <si>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</si>
  <si>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</si>
  <si>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</si>
  <si>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</si>
  <si>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</si>
  <si>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</si>
  <si>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</si>
  <si>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</si>
  <si>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</si>
  <si>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</si>
  <si>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</si>
  <si>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</si>
  <si>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</si>
  <si>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</si>
  <si>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</si>
  <si>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</si>
  <si>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</si>
  <si>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</si>
  <si>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</si>
  <si>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</si>
  <si>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</si>
  <si>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</si>
  <si>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</si>
  <si>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</si>
  <si>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</si>
  <si>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</si>
  <si>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</si>
  <si>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</si>
  <si>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</si>
  <si>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</si>
  <si>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</si>
  <si>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</si>
  <si>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</si>
  <si>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</si>
  <si>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</si>
  <si>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</si>
  <si>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</si>
  <si>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</si>
  <si>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</si>
  <si>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</si>
  <si>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</si>
  <si>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</si>
  <si>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</si>
  <si>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</si>
  <si>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</si>
  <si>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</si>
  <si>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</si>
  <si>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</si>
  <si>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</si>
  <si>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</si>
  <si>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</si>
  <si>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</si>
  <si>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</si>
  <si>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</si>
  <si>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</si>
  <si>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</si>
  <si>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</si>
  <si>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</si>
  <si>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</si>
  <si>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</si>
  <si>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</si>
  <si>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</si>
  <si>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</si>
  <si>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</si>
  <si>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</si>
  <si>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</si>
  <si>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</si>
  <si>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</si>
  <si>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</si>
  <si>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11.1.00.20450</t>
  </si>
  <si>
    <t>244</t>
  </si>
  <si>
    <t>Расходы на закупку товаров, работ и услуг для ремонта, содержания административного здания</t>
  </si>
  <si>
    <t>Приложение 4 к  решению</t>
  </si>
  <si>
    <t xml:space="preserve">Собрания депутатов Митякинского сельского поселения№23 от 17.09.2024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</si>
</sst>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topLeftCell="A15" zoomScaleNormal="100" workbookViewId="0">
      <selection activeCell="AU36" sqref="AU36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176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177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105" t="s">
        <v>164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50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150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158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165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50" ht="12.7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U16+U48+U53+U57+U63+U81+U85+U89</f>
        <v>19899.5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1">
        <v>11336.2</v>
      </c>
      <c r="AK15" s="88">
        <f t="shared" ref="AK15:AO15" si="0">AK16+AK48+AK53+AK57+AK63+AK81+AK85+AK89</f>
        <v>4393.2</v>
      </c>
      <c r="AL15" s="88">
        <f t="shared" si="0"/>
        <v>4393.2</v>
      </c>
      <c r="AM15" s="88">
        <f t="shared" si="0"/>
        <v>4393.2</v>
      </c>
      <c r="AN15" s="88">
        <f t="shared" si="0"/>
        <v>4393.2</v>
      </c>
      <c r="AO15" s="81">
        <f t="shared" si="0"/>
        <v>10789.699999999999</v>
      </c>
      <c r="AP15" s="9"/>
      <c r="AQ15" s="9"/>
      <c r="AR15" s="9"/>
      <c r="AS15" s="9"/>
      <c r="AT15" s="8" t="s">
        <v>22</v>
      </c>
      <c r="AV15" s="87"/>
      <c r="AW15" s="87"/>
      <c r="AX15" s="87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U17+U27+U30</f>
        <v>9623.7999999999993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1">
        <v>8134.7</v>
      </c>
      <c r="AK16" s="88">
        <f t="shared" ref="AK16:AN16" si="1">AK17+AK27+AK30</f>
        <v>4393.2</v>
      </c>
      <c r="AL16" s="88">
        <f t="shared" si="1"/>
        <v>4393.2</v>
      </c>
      <c r="AM16" s="88">
        <f t="shared" si="1"/>
        <v>4393.2</v>
      </c>
      <c r="AN16" s="88">
        <f t="shared" si="1"/>
        <v>4393.2</v>
      </c>
      <c r="AO16" s="81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8414.9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2">
        <v>7860.9</v>
      </c>
      <c r="AK17" s="83">
        <f t="shared" ref="AK17:AO17" si="2">AK19+AK21+AK22+AK24</f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2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2"/>
      <c r="AK18" s="83"/>
      <c r="AL18" s="83"/>
      <c r="AM18" s="83"/>
      <c r="AN18" s="83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7260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2">
        <v>7387.9</v>
      </c>
      <c r="AK19" s="83">
        <v>4149.5</v>
      </c>
      <c r="AL19" s="83">
        <v>4149.5</v>
      </c>
      <c r="AM19" s="83">
        <v>4149.5</v>
      </c>
      <c r="AN19" s="83">
        <v>4149.5</v>
      </c>
      <c r="AO19" s="82">
        <v>7582.2</v>
      </c>
      <c r="AP19" s="12"/>
      <c r="AQ19" s="12"/>
      <c r="AR19" s="12"/>
      <c r="AS19" s="12"/>
      <c r="AT19" s="10" t="s">
        <v>30</v>
      </c>
      <c r="AU19" s="87"/>
      <c r="AV19" s="87"/>
      <c r="AW19" s="87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350.4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364.4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804.3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108.4</v>
      </c>
      <c r="AK22" s="82"/>
      <c r="AL22" s="82"/>
      <c r="AM22" s="82"/>
      <c r="AN22" s="82"/>
      <c r="AO22" s="82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2">
        <v>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>
        <v>0</v>
      </c>
      <c r="AK26" s="82"/>
      <c r="AL26" s="82"/>
      <c r="AM26" s="82"/>
      <c r="AN26" s="82"/>
      <c r="AO26" s="82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2">
        <v>5</v>
      </c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>
        <v>0</v>
      </c>
      <c r="AK29" s="82"/>
      <c r="AL29" s="82"/>
      <c r="AM29" s="82"/>
      <c r="AN29" s="82"/>
      <c r="AO29" s="82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2">
        <f>U32+U34+U36+U38+U42+U43+U44+U46+U47+U40+U41</f>
        <v>1203.9000000000001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4">
        <f t="shared" ref="AJ30:AO30" si="3">AJ32+AJ34+AJ36+AJ38+AJ40+AJ42+AJ44+AJ46</f>
        <v>273.8</v>
      </c>
      <c r="AK30" s="82">
        <f t="shared" si="3"/>
        <v>0</v>
      </c>
      <c r="AL30" s="82">
        <f t="shared" si="3"/>
        <v>0</v>
      </c>
      <c r="AM30" s="82">
        <f t="shared" si="3"/>
        <v>0</v>
      </c>
      <c r="AN30" s="82">
        <f t="shared" si="3"/>
        <v>0</v>
      </c>
      <c r="AO30" s="84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2">
        <v>364.2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2">
        <v>20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2">
        <v>137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2">
        <v>20</v>
      </c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>
        <v>0</v>
      </c>
      <c r="AK38" s="82"/>
      <c r="AL38" s="82"/>
      <c r="AM38" s="82"/>
      <c r="AN38" s="82"/>
      <c r="AO38" s="82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2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2">
        <v>39.700000000000003</v>
      </c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>
        <v>0</v>
      </c>
      <c r="AK40" s="91"/>
      <c r="AL40" s="91"/>
      <c r="AM40" s="91"/>
      <c r="AN40" s="91"/>
      <c r="AO40" s="91">
        <v>0</v>
      </c>
      <c r="AP40" s="12"/>
      <c r="AQ40" s="12"/>
      <c r="AR40" s="12"/>
      <c r="AS40" s="12"/>
      <c r="AT40" s="13" t="s">
        <v>64</v>
      </c>
    </row>
    <row r="41" spans="1:46" ht="31.5" customHeight="1" x14ac:dyDescent="0.25">
      <c r="A41" s="94" t="s">
        <v>175</v>
      </c>
      <c r="B41" s="11" t="s">
        <v>24</v>
      </c>
      <c r="C41" s="11" t="s">
        <v>49</v>
      </c>
      <c r="D41" s="11" t="s">
        <v>173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174</v>
      </c>
      <c r="T41" s="13"/>
      <c r="U41" s="82">
        <v>293</v>
      </c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>
        <v>0</v>
      </c>
      <c r="AK41" s="82"/>
      <c r="AL41" s="82"/>
      <c r="AM41" s="82"/>
      <c r="AN41" s="82"/>
      <c r="AO41" s="82">
        <v>0</v>
      </c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2">
        <v>30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>
        <v>0</v>
      </c>
      <c r="AK42" s="82"/>
      <c r="AL42" s="82"/>
      <c r="AM42" s="82"/>
      <c r="AN42" s="82"/>
      <c r="AO42" s="82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3">
        <v>0</v>
      </c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9">
        <v>0</v>
      </c>
      <c r="AK43" s="83"/>
      <c r="AL43" s="83"/>
      <c r="AM43" s="83"/>
      <c r="AN43" s="83"/>
      <c r="AO43" s="89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2">
        <v>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4">
        <v>273.8</v>
      </c>
      <c r="AK44" s="83"/>
      <c r="AL44" s="83"/>
      <c r="AM44" s="83"/>
      <c r="AN44" s="83"/>
      <c r="AO44" s="84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2">
        <v>300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v>0</v>
      </c>
      <c r="AK46" s="82"/>
      <c r="AL46" s="82"/>
      <c r="AM46" s="82"/>
      <c r="AN46" s="82"/>
      <c r="AO46" s="82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11" t="s">
        <v>36</v>
      </c>
      <c r="T47" s="10"/>
      <c r="U47" s="83">
        <v>0</v>
      </c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>
        <v>0</v>
      </c>
      <c r="AK47" s="90"/>
      <c r="AL47" s="90"/>
      <c r="AM47" s="90"/>
      <c r="AN47" s="90"/>
      <c r="AO47" s="90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81">
        <f>U49</f>
        <v>353.09999999999997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>
        <f t="shared" ref="AJ48:AO48" si="4">AJ49</f>
        <v>387.4</v>
      </c>
      <c r="AK48" s="82">
        <f t="shared" si="4"/>
        <v>0</v>
      </c>
      <c r="AL48" s="82">
        <f t="shared" si="4"/>
        <v>0</v>
      </c>
      <c r="AM48" s="82">
        <f t="shared" si="4"/>
        <v>0</v>
      </c>
      <c r="AN48" s="82">
        <f t="shared" si="4"/>
        <v>0</v>
      </c>
      <c r="AO48" s="81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2">
        <f>U51+U52</f>
        <v>353.09999999999997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>
        <f t="shared" ref="AJ49:AO49" si="5">AJ51+AJ52</f>
        <v>387.4</v>
      </c>
      <c r="AK49" s="81">
        <f t="shared" si="5"/>
        <v>0</v>
      </c>
      <c r="AL49" s="81">
        <f t="shared" si="5"/>
        <v>0</v>
      </c>
      <c r="AM49" s="81">
        <f t="shared" si="5"/>
        <v>0</v>
      </c>
      <c r="AN49" s="81">
        <f t="shared" si="5"/>
        <v>0</v>
      </c>
      <c r="AO49" s="82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2">
        <v>327.2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>
        <v>349.9</v>
      </c>
      <c r="AK51" s="82"/>
      <c r="AL51" s="82"/>
      <c r="AM51" s="82"/>
      <c r="AN51" s="82"/>
      <c r="AO51" s="82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61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2">
        <v>25.9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37.5</v>
      </c>
      <c r="AK52" s="83"/>
      <c r="AL52" s="83"/>
      <c r="AM52" s="83"/>
      <c r="AN52" s="83"/>
      <c r="AO52" s="82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81">
        <f>U54</f>
        <v>10</v>
      </c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1">
        <v>0</v>
      </c>
      <c r="AK53" s="81"/>
      <c r="AL53" s="81"/>
      <c r="AM53" s="81"/>
      <c r="AN53" s="81"/>
      <c r="AO53" s="81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2">
        <f>U56</f>
        <v>10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2">
        <v>0</v>
      </c>
      <c r="AK54" s="82"/>
      <c r="AL54" s="82"/>
      <c r="AM54" s="82"/>
      <c r="AN54" s="82"/>
      <c r="AO54" s="82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2">
        <v>10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>
        <v>0</v>
      </c>
      <c r="AK56" s="82"/>
      <c r="AL56" s="82"/>
      <c r="AM56" s="82"/>
      <c r="AN56" s="82"/>
      <c r="AO56" s="82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81">
        <f>U58+U60</f>
        <v>2978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1">
        <v>0</v>
      </c>
      <c r="AK57" s="81"/>
      <c r="AL57" s="81"/>
      <c r="AM57" s="81"/>
      <c r="AN57" s="81"/>
      <c r="AO57" s="81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3" t="s">
        <v>87</v>
      </c>
      <c r="B58" s="44" t="s">
        <v>27</v>
      </c>
      <c r="C58" s="44" t="s">
        <v>139</v>
      </c>
      <c r="D58" s="44"/>
      <c r="E58" s="44"/>
      <c r="F58" s="45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84">
        <f>U59</f>
        <v>2928</v>
      </c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>
        <v>0</v>
      </c>
      <c r="AK58" s="91"/>
      <c r="AL58" s="91"/>
      <c r="AM58" s="91"/>
      <c r="AN58" s="91"/>
      <c r="AO58" s="91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7" t="s">
        <v>140</v>
      </c>
      <c r="B59" s="44" t="s">
        <v>27</v>
      </c>
      <c r="C59" s="44" t="s">
        <v>139</v>
      </c>
      <c r="D59" s="59" t="s">
        <v>151</v>
      </c>
      <c r="E59" s="44"/>
      <c r="F59" s="45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59" t="s">
        <v>36</v>
      </c>
      <c r="T59" s="46"/>
      <c r="U59" s="84">
        <v>2928</v>
      </c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2">
        <f>U62</f>
        <v>50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2">
        <v>50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81">
        <f>U64+U69</f>
        <v>1160.8000000000002</v>
      </c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1">
        <f t="shared" ref="AJ63:AO63" si="6">AJ64+AJ69</f>
        <v>0</v>
      </c>
      <c r="AK63" s="81">
        <f t="shared" si="6"/>
        <v>0</v>
      </c>
      <c r="AL63" s="81">
        <f t="shared" si="6"/>
        <v>0</v>
      </c>
      <c r="AM63" s="81">
        <f t="shared" si="6"/>
        <v>0</v>
      </c>
      <c r="AN63" s="81">
        <f t="shared" si="6"/>
        <v>0</v>
      </c>
      <c r="AO63" s="81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2">
        <f>U66+U68</f>
        <v>625.70000000000005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2">
        <f t="shared" ref="AJ64:AO64" si="7">AJ66+AJ68</f>
        <v>0</v>
      </c>
      <c r="AK64" s="82">
        <f t="shared" si="7"/>
        <v>0</v>
      </c>
      <c r="AL64" s="82">
        <f t="shared" si="7"/>
        <v>0</v>
      </c>
      <c r="AM64" s="82">
        <f t="shared" si="7"/>
        <v>0</v>
      </c>
      <c r="AN64" s="82">
        <f t="shared" si="7"/>
        <v>0</v>
      </c>
      <c r="AO64" s="82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2">
        <v>176.8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"/>
      <c r="AQ67" s="12"/>
      <c r="AR67" s="12"/>
      <c r="AS67" s="12"/>
      <c r="AT67" s="13" t="s">
        <v>101</v>
      </c>
      <c r="AW67" s="66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6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2">
        <v>448.9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>
        <v>0</v>
      </c>
      <c r="AK68" s="82"/>
      <c r="AL68" s="82"/>
      <c r="AM68" s="82"/>
      <c r="AN68" s="82"/>
      <c r="AO68" s="82">
        <v>0</v>
      </c>
      <c r="AP68" s="12"/>
      <c r="AQ68" s="12"/>
      <c r="AR68" s="12"/>
      <c r="AS68" s="12"/>
      <c r="AT68" s="13" t="s">
        <v>103</v>
      </c>
      <c r="AW68" s="18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18"/>
      <c r="BQ68" s="67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2">
        <f>U71+U72+U75+U80</f>
        <v>535.1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f t="shared" ref="AJ69:AO69" si="8">AJ71+AJ72+AJ75+AJ80</f>
        <v>0</v>
      </c>
      <c r="AK69" s="82">
        <f t="shared" si="8"/>
        <v>0</v>
      </c>
      <c r="AL69" s="82">
        <f t="shared" si="8"/>
        <v>0</v>
      </c>
      <c r="AM69" s="82">
        <f t="shared" si="8"/>
        <v>0</v>
      </c>
      <c r="AN69" s="82">
        <f t="shared" si="8"/>
        <v>0</v>
      </c>
      <c r="AO69" s="82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18"/>
      <c r="BQ69" s="67"/>
      <c r="BR69" s="68"/>
      <c r="BS69" s="68"/>
      <c r="BT69" s="68"/>
      <c r="BU69" s="68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8"/>
      <c r="CG69" s="68"/>
      <c r="CH69" s="68"/>
      <c r="CI69" s="68"/>
      <c r="CJ69" s="68"/>
      <c r="CK69" s="68"/>
      <c r="CL69" s="56"/>
      <c r="CM69" s="56"/>
      <c r="CN69" s="56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12"/>
      <c r="AQ70" s="12"/>
      <c r="AR70" s="12"/>
      <c r="AS70" s="12"/>
      <c r="AT70" s="13" t="s">
        <v>105</v>
      </c>
      <c r="AW70" s="70"/>
      <c r="AX70" s="71"/>
      <c r="AY70" s="71"/>
      <c r="AZ70" s="71"/>
      <c r="BA70" s="71"/>
      <c r="BB70" s="71"/>
      <c r="BC70" s="72"/>
      <c r="BD70" s="72"/>
      <c r="BE70" s="73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74"/>
      <c r="BQ70" s="75"/>
      <c r="BR70" s="68"/>
      <c r="BS70" s="68"/>
      <c r="BT70" s="68"/>
      <c r="BU70" s="68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8"/>
      <c r="CG70" s="68"/>
      <c r="CH70" s="68"/>
      <c r="CI70" s="68"/>
      <c r="CJ70" s="68"/>
      <c r="CK70" s="68"/>
      <c r="CL70" s="56"/>
      <c r="CM70" s="56"/>
      <c r="CN70" s="56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2">
        <v>530.1</v>
      </c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>
        <v>0</v>
      </c>
      <c r="AK71" s="82"/>
      <c r="AL71" s="82"/>
      <c r="AM71" s="82"/>
      <c r="AN71" s="82"/>
      <c r="AO71" s="82">
        <v>0</v>
      </c>
      <c r="AP71" s="12"/>
      <c r="AQ71" s="12"/>
      <c r="AR71" s="12"/>
      <c r="AS71" s="12"/>
      <c r="AT71" s="13" t="s">
        <v>106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2">
        <v>5</v>
      </c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>
        <v>0</v>
      </c>
      <c r="AK72" s="82"/>
      <c r="AL72" s="82"/>
      <c r="AM72" s="82"/>
      <c r="AN72" s="82"/>
      <c r="AO72" s="82">
        <v>0</v>
      </c>
      <c r="AP72" s="12"/>
      <c r="AQ72" s="12"/>
      <c r="AR72" s="12"/>
      <c r="AS72" s="12"/>
      <c r="AT72" s="13" t="s">
        <v>107</v>
      </c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</row>
    <row r="73" spans="1:92" ht="47.25" hidden="1" customHeight="1" thickBot="1" x14ac:dyDescent="0.3">
      <c r="A73" s="65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3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12"/>
      <c r="AQ73" s="12"/>
      <c r="AR73" s="12"/>
      <c r="AS73" s="12"/>
      <c r="AT73" s="13" t="s">
        <v>109</v>
      </c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s="21" customFormat="1" ht="1.9" hidden="1" customHeight="1" x14ac:dyDescent="0.25">
      <c r="A74" s="35"/>
      <c r="B74" s="36"/>
      <c r="C74" s="36"/>
      <c r="D74" s="36"/>
      <c r="E74" s="36"/>
      <c r="F74" s="37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20"/>
      <c r="AQ74" s="20"/>
      <c r="AR74" s="20"/>
      <c r="AS74" s="20"/>
      <c r="AT74" s="22"/>
      <c r="AU74" s="23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</row>
    <row r="75" spans="1:92" ht="0.75" hidden="1" customHeight="1" x14ac:dyDescent="0.25">
      <c r="A75" s="35" t="s">
        <v>134</v>
      </c>
      <c r="B75" s="36" t="s">
        <v>96</v>
      </c>
      <c r="C75" s="36" t="s">
        <v>76</v>
      </c>
      <c r="D75" s="36" t="s">
        <v>133</v>
      </c>
      <c r="E75" s="36" t="s">
        <v>36</v>
      </c>
      <c r="F75" s="37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"/>
      <c r="AQ75" s="12"/>
      <c r="AR75" s="12"/>
      <c r="AS75" s="12"/>
      <c r="AT75" s="13"/>
      <c r="AU75" s="18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1.5" hidden="1" customHeight="1" x14ac:dyDescent="0.25">
      <c r="A76" s="35" t="s">
        <v>135</v>
      </c>
      <c r="B76" s="36" t="s">
        <v>96</v>
      </c>
      <c r="C76" s="36" t="s">
        <v>76</v>
      </c>
      <c r="D76" s="36" t="s">
        <v>141</v>
      </c>
      <c r="E76" s="36" t="s">
        <v>36</v>
      </c>
      <c r="F76" s="37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3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9"/>
      <c r="AK76" s="90"/>
      <c r="AL76" s="90"/>
      <c r="AM76" s="90"/>
      <c r="AN76" s="90"/>
      <c r="AO76" s="90"/>
      <c r="AP76" s="12"/>
      <c r="AQ76" s="12"/>
      <c r="AR76" s="12"/>
      <c r="AS76" s="12"/>
      <c r="AT76" s="13"/>
      <c r="AU76" s="18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</row>
    <row r="77" spans="1:92" ht="139.5" hidden="1" customHeight="1" x14ac:dyDescent="0.25">
      <c r="A77" s="57" t="s">
        <v>143</v>
      </c>
      <c r="B77" s="58" t="s">
        <v>96</v>
      </c>
      <c r="C77" s="36" t="s">
        <v>76</v>
      </c>
      <c r="D77" s="36" t="s">
        <v>141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 t="s">
        <v>36</v>
      </c>
      <c r="T77" s="48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9"/>
      <c r="AK77" s="90"/>
      <c r="AL77" s="90"/>
      <c r="AM77" s="90"/>
      <c r="AN77" s="90"/>
      <c r="AO77" s="90"/>
      <c r="AP77" s="9"/>
      <c r="AQ77" s="9"/>
      <c r="AR77" s="9"/>
      <c r="AS77" s="9"/>
      <c r="AT77" s="8" t="s">
        <v>110</v>
      </c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</row>
    <row r="78" spans="1:92" ht="21" hidden="1" customHeight="1" x14ac:dyDescent="0.25">
      <c r="A78" s="63"/>
      <c r="B78" s="77"/>
      <c r="C78" s="77"/>
      <c r="D78" s="62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8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6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3">
        <v>0</v>
      </c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3" t="s">
        <v>114</v>
      </c>
      <c r="BF80" s="49"/>
      <c r="BG80" s="50"/>
      <c r="BH80" s="50"/>
      <c r="BI80" s="50"/>
      <c r="BJ80" s="50"/>
      <c r="BK80" s="51"/>
      <c r="BL80" s="51"/>
      <c r="BM80" s="51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81">
        <f>U82</f>
        <v>7.4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>
        <v>0</v>
      </c>
      <c r="AK81" s="81"/>
      <c r="AL81" s="81"/>
      <c r="AM81" s="81"/>
      <c r="AN81" s="81"/>
      <c r="AO81" s="81">
        <v>0</v>
      </c>
      <c r="AP81" s="9"/>
      <c r="AQ81" s="9"/>
      <c r="AR81" s="9"/>
      <c r="AS81" s="9"/>
      <c r="AT81" s="8" t="s">
        <v>115</v>
      </c>
      <c r="BF81" s="52"/>
      <c r="BG81" s="53"/>
      <c r="BH81" s="53"/>
      <c r="BI81" s="53"/>
      <c r="BJ81" s="53"/>
      <c r="BK81" s="54"/>
      <c r="BL81" s="54"/>
      <c r="BM81" s="54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2">
        <f>U84</f>
        <v>7.4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>
        <v>0</v>
      </c>
      <c r="AK82" s="82"/>
      <c r="AL82" s="82"/>
      <c r="AM82" s="82"/>
      <c r="AN82" s="82"/>
      <c r="AO82" s="82">
        <v>0</v>
      </c>
      <c r="AP82" s="12"/>
      <c r="AQ82" s="12"/>
      <c r="AR82" s="12"/>
      <c r="AS82" s="12"/>
      <c r="AT82" s="10" t="s">
        <v>117</v>
      </c>
      <c r="BF82" s="55"/>
      <c r="BG82" s="53"/>
      <c r="BH82" s="53"/>
      <c r="BI82" s="53"/>
      <c r="BJ82" s="53"/>
      <c r="BK82" s="54"/>
      <c r="BL82" s="54"/>
      <c r="BM82" s="54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12"/>
      <c r="AQ83" s="12"/>
      <c r="AR83" s="12"/>
      <c r="AS83" s="12"/>
      <c r="AT83" s="13" t="s">
        <v>118</v>
      </c>
      <c r="BF83" s="56"/>
      <c r="BG83" s="56"/>
      <c r="BH83" s="56"/>
      <c r="BI83" s="56"/>
      <c r="BJ83" s="56"/>
      <c r="BK83" s="56"/>
      <c r="BL83" s="56"/>
      <c r="BM83" s="56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59" t="s">
        <v>36</v>
      </c>
      <c r="T84" s="24" t="s">
        <v>115</v>
      </c>
      <c r="U84" s="82">
        <v>7.4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>
        <v>0</v>
      </c>
      <c r="AK84" s="82"/>
      <c r="AL84" s="82"/>
      <c r="AM84" s="82"/>
      <c r="AN84" s="82"/>
      <c r="AO84" s="82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81">
        <f>U86</f>
        <v>5762.8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5">
        <f t="shared" ref="AJ85:AO85" si="9">AJ86</f>
        <v>2814.1</v>
      </c>
      <c r="AK85" s="81">
        <f t="shared" si="9"/>
        <v>0</v>
      </c>
      <c r="AL85" s="81">
        <f t="shared" si="9"/>
        <v>0</v>
      </c>
      <c r="AM85" s="81">
        <f t="shared" si="9"/>
        <v>0</v>
      </c>
      <c r="AN85" s="81">
        <f t="shared" si="9"/>
        <v>0</v>
      </c>
      <c r="AO85" s="85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9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2">
        <f>U87+U88</f>
        <v>5762.8</v>
      </c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93">
        <f>AJ87+AJ88</f>
        <v>2814.1</v>
      </c>
      <c r="AK86" s="82"/>
      <c r="AL86" s="82"/>
      <c r="AM86" s="82"/>
      <c r="AN86" s="82"/>
      <c r="AO86" s="82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2">
        <v>5762.8</v>
      </c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>
        <v>2814.1</v>
      </c>
      <c r="AK87" s="82"/>
      <c r="AL87" s="82"/>
      <c r="AM87" s="82"/>
      <c r="AN87" s="82"/>
      <c r="AO87" s="82">
        <v>1197.5</v>
      </c>
      <c r="AP87" s="12"/>
      <c r="AQ87" s="12"/>
      <c r="AR87" s="12"/>
      <c r="AS87" s="12"/>
      <c r="AT87" s="10" t="s">
        <v>124</v>
      </c>
      <c r="AX87" s="80"/>
    </row>
    <row r="88" spans="1:65" ht="75" hidden="1" customHeight="1" x14ac:dyDescent="0.25">
      <c r="A88" s="86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6"/>
      <c r="U88" s="83">
        <v>0</v>
      </c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>
        <v>0</v>
      </c>
      <c r="AK88" s="90"/>
      <c r="AL88" s="90"/>
      <c r="AM88" s="90"/>
      <c r="AN88" s="90"/>
      <c r="AO88" s="90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81">
        <f>U90</f>
        <v>3.6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1">
        <v>0</v>
      </c>
      <c r="AK89" s="81"/>
      <c r="AL89" s="81"/>
      <c r="AM89" s="81"/>
      <c r="AN89" s="81"/>
      <c r="AO89" s="81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2">
        <f>U92+U94</f>
        <v>3.6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2">
        <v>0</v>
      </c>
      <c r="AK90" s="82"/>
      <c r="AL90" s="82"/>
      <c r="AM90" s="82"/>
      <c r="AN90" s="82"/>
      <c r="AO90" s="82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</row>
    <row r="92" spans="1:65" ht="92.25" customHeight="1" x14ac:dyDescent="0.25">
      <c r="A92" s="28" t="s">
        <v>126</v>
      </c>
      <c r="B92" s="38" t="s">
        <v>123</v>
      </c>
      <c r="C92" s="38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8"/>
      <c r="U92" s="84">
        <v>2.7</v>
      </c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>
        <v>0</v>
      </c>
      <c r="AK92" s="82"/>
      <c r="AL92" s="82"/>
      <c r="AM92" s="82"/>
      <c r="AN92" s="82"/>
      <c r="AO92" s="82">
        <v>0</v>
      </c>
    </row>
    <row r="93" spans="1:65" ht="0.75" hidden="1" customHeight="1" x14ac:dyDescent="0.25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</row>
    <row r="94" spans="1:65" ht="97.5" customHeight="1" x14ac:dyDescent="0.25">
      <c r="A94" s="28" t="s">
        <v>161</v>
      </c>
      <c r="B94" s="38" t="s">
        <v>123</v>
      </c>
      <c r="C94" s="38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8"/>
      <c r="U94" s="84">
        <v>0.9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>
        <v>0</v>
      </c>
      <c r="AK94" s="82"/>
      <c r="AL94" s="82"/>
      <c r="AM94" s="82"/>
      <c r="AN94" s="82"/>
      <c r="AO94" s="82">
        <v>0</v>
      </c>
    </row>
    <row r="95" spans="1:65" ht="86.25" customHeight="1" x14ac:dyDescent="0.3">
      <c r="A95" s="78" t="s">
        <v>144</v>
      </c>
      <c r="B95" s="79"/>
      <c r="C95" s="79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</row>
    <row r="96" spans="1:65" ht="15.75" customHeight="1" x14ac:dyDescent="0.3">
      <c r="A96" s="78" t="s">
        <v>145</v>
      </c>
      <c r="B96" s="79"/>
      <c r="C96" s="79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8" t="s">
        <v>166</v>
      </c>
      <c r="AK96" s="79"/>
      <c r="AL96" s="79"/>
      <c r="AM96" s="79"/>
      <c r="AN96" s="79"/>
      <c r="AO96" s="79"/>
    </row>
    <row r="97" spans="1:41" s="16" customFormat="1" ht="24.6" hidden="1" customHeight="1" x14ac:dyDescent="0.3">
      <c r="A97"/>
      <c r="B97"/>
      <c r="C97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7"/>
      <c r="AJ103" s="87"/>
      <c r="AO103" s="87"/>
    </row>
    <row r="104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2024-09-16T06:29:44Z</cp:lastPrinted>
  <dcterms:created xsi:type="dcterms:W3CDTF">2019-04-26T06:15:18Z</dcterms:created>
  <dcterms:modified xsi:type="dcterms:W3CDTF">2024-09-16T07:18:53Z</dcterms:modified>
</cp:coreProperties>
</file>