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75" windowWidth="17370" windowHeight="10770" tabRatio="821" activeTab="0"/>
  </bookViews>
  <sheets>
    <sheet name="МО" sheetId="1" r:id="rId1"/>
  </sheets>
  <definedNames>
    <definedName name="_xlnm.Print_Titles" localSheetId="0">'МО'!$9:$9</definedName>
  </definedNames>
  <calcPr fullCalcOnLoad="1" refMode="R1C1"/>
</workbook>
</file>

<file path=xl/sharedStrings.xml><?xml version="1.0" encoding="utf-8"?>
<sst xmlns="http://schemas.openxmlformats.org/spreadsheetml/2006/main" count="64" uniqueCount="50">
  <si>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</si>
  <si>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</si>
  <si>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</si>
  <si>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</si>
  <si>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</si>
  <si>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</si>
  <si>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</si>
  <si>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</si>
  <si>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</si>
  <si>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</si>
  <si>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</si>
  <si>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</si>
  <si>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</si>
  <si>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</si>
  <si>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</si>
  <si>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</si>
  <si>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</si>
  <si>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</si>
  <si>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</si>
  <si>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</si>
  <si>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</si>
  <si>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Тарасовский Митякинское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</si>
  <si>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</si>
  <si>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</si>
  <si>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</si>
  <si>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</si>
  <si>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</si>
  <si>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</si>
  <si>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</si>
  <si>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37 09 01</t>
  </si>
  <si>
    <t>мун.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</si>
  <si>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</si>
  <si>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37 09 02</t>
  </si>
  <si>
    <t xml:space="preserve">Муниципальная программа "Развитие культуры"  </t>
  </si>
  <si>
    <t>37 09 03</t>
  </si>
  <si>
    <t>37 09 04</t>
  </si>
  <si>
    <t xml:space="preserve">Муниципальная программа "Развитие транспортной системы"  </t>
  </si>
  <si>
    <t>37 09 05</t>
  </si>
  <si>
    <t xml:space="preserve">Муниципальная программа "Информационное общество"  </t>
  </si>
  <si>
    <t>37 09 06</t>
  </si>
  <si>
    <t xml:space="preserve">Муниципальная программа "Обеспечение качественными жилищно-коммунальными услугами населения Митякинского сельского поселения"  </t>
  </si>
  <si>
    <t>37 09 07</t>
  </si>
  <si>
    <t xml:space="preserve">Муниципальная программа "Муниципальная политика"  </t>
  </si>
  <si>
    <t>М.О. Косоротова</t>
  </si>
  <si>
    <t>Н.Н. Горяева</t>
  </si>
  <si>
    <t xml:space="preserve">исполнитель М.О. Косоротова </t>
  </si>
  <si>
    <t>34-2-28</t>
  </si>
  <si>
    <t xml:space="preserve">Муниципальная программа "Энергоэффективность и развитие энергетики"  </t>
  </si>
  <si>
    <t>Сведения о расходах на реализацию муниципальных программ</t>
  </si>
  <si>
    <t>на 01 ФЕВРАЛЯ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</si>
</sst>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4" fontId="2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vertical="top"/>
    </xf>
    <xf numFmtId="0" fontId="44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/>
    </xf>
    <xf numFmtId="4" fontId="44" fillId="7" borderId="10" xfId="0" applyNumberFormat="1" applyFont="1" applyFill="1" applyBorder="1" applyAlignment="1">
      <alignment horizontal="right" vertical="top"/>
    </xf>
    <xf numFmtId="0" fontId="43" fillId="0" borderId="0" xfId="0" applyFont="1" applyAlignment="1">
      <alignment/>
    </xf>
    <xf numFmtId="4" fontId="43" fillId="0" borderId="10" xfId="0" applyNumberFormat="1" applyFont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="112" zoomScaleNormal="112" zoomScalePageLayoutView="0" workbookViewId="0" topLeftCell="A1">
      <selection activeCell="E17" sqref="E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1" customFormat="1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1" customFormat="1" ht="14.25" customHeight="1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1" customFormat="1" ht="14.25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46" t="s">
        <v>0</v>
      </c>
      <c r="K5" s="46"/>
    </row>
    <row r="6" spans="1:11" s="11" customFormat="1" ht="12.75">
      <c r="A6" s="40" t="s">
        <v>7</v>
      </c>
      <c r="B6" s="44" t="s">
        <v>4</v>
      </c>
      <c r="C6" s="40" t="s">
        <v>5</v>
      </c>
      <c r="D6" s="44" t="s">
        <v>1</v>
      </c>
      <c r="E6" s="44"/>
      <c r="F6" s="47" t="s">
        <v>14</v>
      </c>
      <c r="G6" s="47"/>
      <c r="H6" s="47"/>
      <c r="I6" s="47"/>
      <c r="J6" s="47"/>
      <c r="K6" s="47"/>
    </row>
    <row r="7" spans="1:11" s="11" customFormat="1" ht="24" customHeight="1">
      <c r="A7" s="41"/>
      <c r="B7" s="44"/>
      <c r="C7" s="41"/>
      <c r="D7" s="44"/>
      <c r="E7" s="44"/>
      <c r="F7" s="44" t="s">
        <v>15</v>
      </c>
      <c r="G7" s="44"/>
      <c r="H7" s="44" t="s">
        <v>16</v>
      </c>
      <c r="I7" s="44"/>
      <c r="J7" s="44" t="s">
        <v>17</v>
      </c>
      <c r="K7" s="44"/>
    </row>
    <row r="8" spans="1:11" s="11" customFormat="1" ht="38.25">
      <c r="A8" s="42"/>
      <c r="B8" s="44"/>
      <c r="C8" s="42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23</v>
      </c>
      <c r="B10" s="25" t="s">
        <v>24</v>
      </c>
      <c r="C10" s="26" t="s">
        <v>22</v>
      </c>
      <c r="D10" s="29">
        <f aca="true" t="shared" si="0" ref="D10:D18">F10+H10+J10</f>
        <v>5419151.09</v>
      </c>
      <c r="E10" s="29">
        <f aca="true" t="shared" si="1" ref="E10:E18">G10+I10+K10</f>
        <v>183560.98</v>
      </c>
      <c r="F10" s="30"/>
      <c r="G10" s="30"/>
      <c r="H10" s="30">
        <f>SUM(H11:H12)</f>
        <v>1898700</v>
      </c>
      <c r="I10" s="30">
        <f>SUM(I11:I12)</f>
        <v>0</v>
      </c>
      <c r="J10" s="30">
        <f>SUM(J11:J12)</f>
        <v>3520451.09</v>
      </c>
      <c r="K10" s="30">
        <f>SUM(K11)</f>
        <v>183560.98</v>
      </c>
    </row>
    <row r="11" spans="1:11" ht="15" customHeight="1">
      <c r="A11" s="24" t="s">
        <v>23</v>
      </c>
      <c r="B11" s="25" t="s">
        <v>26</v>
      </c>
      <c r="C11" s="26" t="s">
        <v>25</v>
      </c>
      <c r="D11" s="29">
        <f t="shared" si="0"/>
        <v>5419151.09</v>
      </c>
      <c r="E11" s="29">
        <f t="shared" si="1"/>
        <v>183560.98</v>
      </c>
      <c r="F11" s="30"/>
      <c r="G11" s="30"/>
      <c r="H11" s="30">
        <f>SUM(H13:H19)</f>
        <v>1898700</v>
      </c>
      <c r="I11" s="30">
        <f>SUM(I13:I19)</f>
        <v>0</v>
      </c>
      <c r="J11" s="30">
        <f>SUM(J13+J14+J15+J16+J17+J19+J18)</f>
        <v>3520451.09</v>
      </c>
      <c r="K11" s="30">
        <f>SUM(K13+K14+K15+K16+K17+K19+K18)</f>
        <v>183560.98</v>
      </c>
    </row>
    <row r="12" spans="1:11" ht="12.75">
      <c r="A12" s="24" t="s">
        <v>23</v>
      </c>
      <c r="B12" s="25" t="s">
        <v>28</v>
      </c>
      <c r="C12" s="26" t="s">
        <v>27</v>
      </c>
      <c r="D12" s="29">
        <f t="shared" si="0"/>
        <v>0</v>
      </c>
      <c r="E12" s="29">
        <f t="shared" si="1"/>
        <v>0</v>
      </c>
      <c r="F12" s="27"/>
      <c r="G12" s="27"/>
      <c r="H12" s="27"/>
      <c r="I12" s="27"/>
      <c r="J12" s="27"/>
      <c r="K12" s="27"/>
    </row>
    <row r="13" spans="1:11" ht="0.75" customHeight="1">
      <c r="A13" s="24" t="s">
        <v>30</v>
      </c>
      <c r="B13" s="25" t="s">
        <v>31</v>
      </c>
      <c r="C13" s="26" t="s">
        <v>29</v>
      </c>
      <c r="D13" s="29">
        <f t="shared" si="0"/>
        <v>0</v>
      </c>
      <c r="E13" s="29">
        <f t="shared" si="1"/>
        <v>0</v>
      </c>
      <c r="F13" s="27"/>
      <c r="G13" s="27"/>
      <c r="H13" s="27"/>
      <c r="I13" s="27"/>
      <c r="J13" s="27"/>
      <c r="K13" s="27"/>
    </row>
    <row r="14" spans="1:11" ht="25.5">
      <c r="A14" s="24" t="s">
        <v>30</v>
      </c>
      <c r="B14" s="25" t="s">
        <v>33</v>
      </c>
      <c r="C14" s="26" t="s">
        <v>32</v>
      </c>
      <c r="D14" s="29">
        <f t="shared" si="0"/>
        <v>3303400</v>
      </c>
      <c r="E14" s="29">
        <f t="shared" si="1"/>
        <v>147400</v>
      </c>
      <c r="F14" s="27"/>
      <c r="G14" s="27"/>
      <c r="H14" s="27">
        <v>1898700</v>
      </c>
      <c r="I14" s="27"/>
      <c r="J14" s="27">
        <v>1404700</v>
      </c>
      <c r="K14" s="27">
        <v>147400</v>
      </c>
    </row>
    <row r="15" spans="1:11" s="35" customFormat="1" ht="26.25" customHeight="1" hidden="1">
      <c r="A15" s="31" t="s">
        <v>30</v>
      </c>
      <c r="B15" s="32" t="s">
        <v>47</v>
      </c>
      <c r="C15" s="33" t="s">
        <v>34</v>
      </c>
      <c r="D15" s="34">
        <f t="shared" si="0"/>
        <v>0</v>
      </c>
      <c r="E15" s="34">
        <f t="shared" si="1"/>
        <v>0</v>
      </c>
      <c r="F15" s="36"/>
      <c r="G15" s="36"/>
      <c r="H15" s="36"/>
      <c r="I15" s="36"/>
      <c r="J15" s="36">
        <v>0</v>
      </c>
      <c r="K15" s="36">
        <v>0</v>
      </c>
    </row>
    <row r="16" spans="1:11" ht="0.75" customHeight="1">
      <c r="A16" s="24" t="s">
        <v>30</v>
      </c>
      <c r="B16" s="25" t="s">
        <v>36</v>
      </c>
      <c r="C16" s="26" t="s">
        <v>35</v>
      </c>
      <c r="D16" s="29">
        <f t="shared" si="0"/>
        <v>0</v>
      </c>
      <c r="E16" s="29">
        <f t="shared" si="1"/>
        <v>0</v>
      </c>
      <c r="F16" s="27"/>
      <c r="G16" s="27"/>
      <c r="H16" s="27"/>
      <c r="I16" s="27"/>
      <c r="J16" s="27"/>
      <c r="K16" s="27"/>
    </row>
    <row r="17" spans="1:11" ht="25.5">
      <c r="A17" s="24" t="s">
        <v>30</v>
      </c>
      <c r="B17" s="25" t="s">
        <v>38</v>
      </c>
      <c r="C17" s="26" t="s">
        <v>37</v>
      </c>
      <c r="D17" s="29">
        <f t="shared" si="0"/>
        <v>404100</v>
      </c>
      <c r="E17" s="29">
        <f t="shared" si="1"/>
        <v>23680</v>
      </c>
      <c r="F17" s="27"/>
      <c r="G17" s="27"/>
      <c r="H17" s="27"/>
      <c r="I17" s="27"/>
      <c r="J17" s="27">
        <v>404100</v>
      </c>
      <c r="K17" s="27">
        <v>23680</v>
      </c>
    </row>
    <row r="18" spans="1:11" ht="29.25" customHeight="1">
      <c r="A18" s="24" t="s">
        <v>30</v>
      </c>
      <c r="B18" s="25" t="s">
        <v>42</v>
      </c>
      <c r="C18" s="26" t="s">
        <v>39</v>
      </c>
      <c r="D18" s="29">
        <f t="shared" si="0"/>
        <v>20000</v>
      </c>
      <c r="E18" s="29">
        <f t="shared" si="1"/>
        <v>0</v>
      </c>
      <c r="F18" s="27"/>
      <c r="G18" s="27"/>
      <c r="H18" s="27"/>
      <c r="I18" s="27"/>
      <c r="J18" s="27">
        <v>20000</v>
      </c>
      <c r="K18" s="27"/>
    </row>
    <row r="19" spans="1:11" ht="51">
      <c r="A19" s="24" t="s">
        <v>30</v>
      </c>
      <c r="B19" s="25" t="s">
        <v>40</v>
      </c>
      <c r="C19" s="26" t="s">
        <v>41</v>
      </c>
      <c r="D19" s="29">
        <f>SUM(J19)</f>
        <v>1691651.09</v>
      </c>
      <c r="E19" s="29">
        <f>SUM(K19)</f>
        <v>12480.98</v>
      </c>
      <c r="F19" s="27"/>
      <c r="G19" s="27"/>
      <c r="H19" s="27"/>
      <c r="I19" s="27"/>
      <c r="J19" s="27">
        <v>1691651.09</v>
      </c>
      <c r="K19" s="27">
        <v>12480.98</v>
      </c>
    </row>
    <row r="20" spans="1:11" ht="12.75">
      <c r="A20" s="19"/>
      <c r="B20" s="23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43" t="s">
        <v>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2" customHeight="1">
      <c r="A23" s="43" t="s">
        <v>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ht="11.25" customHeight="1"/>
    <row r="25" spans="1:10" s="16" customFormat="1" ht="12" customHeight="1">
      <c r="A25" s="39" t="s">
        <v>18</v>
      </c>
      <c r="B25" s="39"/>
      <c r="C25" s="39"/>
      <c r="D25" s="39"/>
      <c r="E25" s="39"/>
      <c r="F25" s="39"/>
      <c r="G25" s="39"/>
      <c r="H25" s="39"/>
      <c r="I25" s="39"/>
      <c r="J25" s="39"/>
    </row>
    <row r="28" spans="2:7" ht="12.75">
      <c r="B28" s="15" t="s">
        <v>19</v>
      </c>
      <c r="G28" s="14" t="s">
        <v>43</v>
      </c>
    </row>
    <row r="29" spans="2:7" ht="12.75">
      <c r="B29" s="15" t="s">
        <v>20</v>
      </c>
      <c r="G29" s="14" t="s">
        <v>44</v>
      </c>
    </row>
    <row r="30" ht="12.75">
      <c r="B30" s="15"/>
    </row>
    <row r="31" ht="12.75">
      <c r="B31" s="18" t="s">
        <v>45</v>
      </c>
    </row>
    <row r="32" ht="12.75">
      <c r="B32" s="28" t="s">
        <v>46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W7</cp:lastModifiedBy>
  <cp:lastPrinted>2018-02-01T12:53:27Z</cp:lastPrinted>
  <dcterms:created xsi:type="dcterms:W3CDTF">2011-01-13T12:37:06Z</dcterms:created>
  <dcterms:modified xsi:type="dcterms:W3CDTF">2018-02-01T12:59:38Z</dcterms:modified>
  <cp:category/>
  <cp:version/>
  <cp:contentType/>
  <cp:contentStatus/>
</cp:coreProperties>
</file>